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5" windowWidth="15570" windowHeight="762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38" i="1" l="1"/>
  <c r="H38" i="1" s="1"/>
  <c r="G134" i="1"/>
  <c r="H134" i="1" s="1"/>
  <c r="G133" i="1"/>
  <c r="H133" i="1" s="1"/>
  <c r="G132" i="1"/>
  <c r="H132" i="1" s="1"/>
  <c r="G145" i="1"/>
  <c r="H145" i="1" s="1"/>
  <c r="G146" i="1"/>
  <c r="H146" i="1" s="1"/>
  <c r="G147" i="1"/>
  <c r="H147" i="1" s="1"/>
  <c r="G137" i="1"/>
  <c r="H137" i="1" s="1"/>
  <c r="G136" i="1" l="1"/>
  <c r="H136" i="1" s="1"/>
  <c r="G24" i="1" l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94" i="1"/>
  <c r="H94" i="1" s="1"/>
  <c r="G95" i="1"/>
  <c r="H95" i="1" s="1"/>
  <c r="G96" i="1"/>
  <c r="H96" i="1" s="1"/>
  <c r="G97" i="1"/>
  <c r="H97" i="1" s="1"/>
  <c r="G98" i="1"/>
  <c r="H98" i="1" s="1"/>
  <c r="G99" i="1"/>
  <c r="H99" i="1" s="1"/>
  <c r="G100" i="1"/>
  <c r="H100" i="1" s="1"/>
  <c r="G101" i="1"/>
  <c r="H101" i="1" s="1"/>
  <c r="G102" i="1"/>
  <c r="H102" i="1" s="1"/>
  <c r="G103" i="1"/>
  <c r="H103" i="1" s="1"/>
  <c r="G104" i="1"/>
  <c r="H104" i="1" s="1"/>
  <c r="G105" i="1"/>
  <c r="H105" i="1" s="1"/>
  <c r="G106" i="1"/>
  <c r="H106" i="1" s="1"/>
  <c r="G107" i="1"/>
  <c r="H107" i="1" s="1"/>
  <c r="G108" i="1"/>
  <c r="H108" i="1" s="1"/>
  <c r="G109" i="1"/>
  <c r="H109" i="1" s="1"/>
  <c r="G110" i="1"/>
  <c r="H110" i="1" s="1"/>
  <c r="G111" i="1"/>
  <c r="H111" i="1" s="1"/>
  <c r="G112" i="1"/>
  <c r="H112" i="1" s="1"/>
  <c r="G113" i="1"/>
  <c r="H113" i="1" s="1"/>
  <c r="G114" i="1"/>
  <c r="H114" i="1" s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H121" i="1" s="1"/>
  <c r="G122" i="1"/>
  <c r="H122" i="1" s="1"/>
  <c r="G123" i="1"/>
  <c r="H123" i="1" s="1"/>
  <c r="G124" i="1"/>
  <c r="H124" i="1" s="1"/>
  <c r="G125" i="1"/>
  <c r="H125" i="1" s="1"/>
  <c r="G126" i="1"/>
  <c r="H126" i="1" s="1"/>
  <c r="G127" i="1"/>
  <c r="H127" i="1" s="1"/>
  <c r="G128" i="1"/>
  <c r="H128" i="1" s="1"/>
  <c r="G129" i="1"/>
  <c r="H129" i="1" s="1"/>
  <c r="G130" i="1"/>
  <c r="H130" i="1" s="1"/>
  <c r="G131" i="1"/>
  <c r="H131" i="1" s="1"/>
  <c r="G135" i="1"/>
  <c r="H135" i="1" s="1"/>
  <c r="G138" i="1"/>
  <c r="H138" i="1" s="1"/>
  <c r="G139" i="1"/>
  <c r="H139" i="1" s="1"/>
  <c r="G140" i="1"/>
  <c r="H140" i="1" s="1"/>
  <c r="G141" i="1"/>
  <c r="H141" i="1" s="1"/>
  <c r="G142" i="1"/>
  <c r="H142" i="1" s="1"/>
  <c r="G143" i="1"/>
  <c r="H143" i="1" s="1"/>
  <c r="G144" i="1"/>
  <c r="H144" i="1" s="1"/>
  <c r="G148" i="1"/>
  <c r="H148" i="1" s="1"/>
  <c r="G149" i="1"/>
  <c r="H149" i="1" s="1"/>
  <c r="G150" i="1"/>
  <c r="H150" i="1" s="1"/>
  <c r="G151" i="1"/>
  <c r="H151" i="1" s="1"/>
  <c r="G152" i="1"/>
  <c r="H152" i="1" s="1"/>
  <c r="G153" i="1"/>
  <c r="H153" i="1" s="1"/>
  <c r="G154" i="1"/>
  <c r="H154" i="1" s="1"/>
  <c r="G155" i="1"/>
  <c r="H155" i="1" s="1"/>
  <c r="G156" i="1"/>
  <c r="H156" i="1" s="1"/>
  <c r="G157" i="1"/>
  <c r="H157" i="1" s="1"/>
  <c r="G158" i="1"/>
  <c r="H158" i="1" s="1"/>
  <c r="G159" i="1"/>
  <c r="H159" i="1" s="1"/>
  <c r="G160" i="1"/>
  <c r="H160" i="1" s="1"/>
  <c r="G161" i="1"/>
  <c r="H161" i="1" s="1"/>
  <c r="G162" i="1"/>
  <c r="H162" i="1" s="1"/>
  <c r="G163" i="1"/>
  <c r="H163" i="1" s="1"/>
  <c r="G164" i="1"/>
  <c r="H164" i="1" s="1"/>
  <c r="G165" i="1"/>
  <c r="H165" i="1" s="1"/>
  <c r="G166" i="1"/>
  <c r="H166" i="1" s="1"/>
  <c r="G167" i="1"/>
  <c r="H167" i="1" s="1"/>
  <c r="G168" i="1"/>
  <c r="H168" i="1" s="1"/>
  <c r="G169" i="1"/>
  <c r="H169" i="1" s="1"/>
  <c r="G170" i="1"/>
  <c r="H170" i="1" s="1"/>
  <c r="G171" i="1"/>
  <c r="H171" i="1" s="1"/>
  <c r="G172" i="1"/>
  <c r="H172" i="1" s="1"/>
  <c r="G173" i="1"/>
  <c r="H173" i="1" s="1"/>
  <c r="G174" i="1"/>
  <c r="H174" i="1" s="1"/>
  <c r="G23" i="1"/>
  <c r="H23" i="1" s="1"/>
  <c r="G175" i="1" l="1"/>
  <c r="H175" i="1"/>
</calcChain>
</file>

<file path=xl/sharedStrings.xml><?xml version="1.0" encoding="utf-8"?>
<sst xmlns="http://schemas.openxmlformats.org/spreadsheetml/2006/main" count="485" uniqueCount="337">
  <si>
    <t>karton</t>
  </si>
  <si>
    <t>role</t>
  </si>
  <si>
    <t>ks</t>
  </si>
  <si>
    <t>balení</t>
  </si>
  <si>
    <t>komplet</t>
  </si>
  <si>
    <t>Set odběrový pro stanovení alkoholu a toxických látek</t>
  </si>
  <si>
    <t>Šátek trojcípý z úpletu 90x90x140</t>
  </si>
  <si>
    <t>Pinzeta sterilní, jednorázová</t>
  </si>
  <si>
    <t>Holítko jednostranné, nesterilní</t>
  </si>
  <si>
    <t>Brýle kyslíkové pro dospělé s hadičkou 2,1 m</t>
  </si>
  <si>
    <t>Elektroda náplasťová</t>
  </si>
  <si>
    <t>Nádobka hemokultivační AEROBNÍ</t>
  </si>
  <si>
    <t>Nádobka hemokultivační ANAEROBNÍ</t>
  </si>
  <si>
    <t>Maska kyslíková s hadičkou pro děti</t>
  </si>
  <si>
    <t>Maska kyslíková s hadičkou pro dospělé</t>
  </si>
  <si>
    <t>Škrtidlo s automat. plastovou přezkou pro dospělé</t>
  </si>
  <si>
    <t>Maska kyslíková s hadičkou a rezervoárem pro dospělé</t>
  </si>
  <si>
    <t>Maska kyslíková s hadičkou a rezervoárem pro děti</t>
  </si>
  <si>
    <t>Maska aerosolová pro dospělé s nebulizátorem a 2,1 m hadičkou</t>
  </si>
  <si>
    <t>Maska aerosolová pro děti s nebulizátorem a 2,1 m hadičkou</t>
  </si>
  <si>
    <t>Set na koniotomii Quick trach dětský</t>
  </si>
  <si>
    <t>set</t>
  </si>
  <si>
    <t>Set na koniotomii Quick trach pro dospělé</t>
  </si>
  <si>
    <t>Přikrývka jednorázová 190x 110 cm</t>
  </si>
  <si>
    <t>Set infuzní PL-50</t>
  </si>
  <si>
    <t>Cévka odsávací bez přerušovače sání CH6</t>
  </si>
  <si>
    <t>Filtr antibakteriální bez portu na endotracheální rourku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</si>
  <si>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</si>
  <si>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</si>
  <si>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</si>
  <si>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</si>
  <si>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</si>
  <si>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</si>
  <si>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</si>
  <si>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</si>
  <si>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</si>
  <si>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</si>
  <si>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</si>
  <si>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</si>
  <si>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</si>
  <si>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</si>
  <si>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</si>
  <si>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</si>
  <si>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</si>
  <si>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</si>
  <si>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</si>
  <si>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</si>
  <si>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</si>
  <si>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</si>
  <si>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</si>
  <si>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</si>
  <si>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</si>
  <si>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</si>
  <si>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</si>
  <si>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</si>
  <si>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</si>
  <si>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</si>
  <si>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</si>
  <si>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</si>
  <si>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</si>
  <si>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</si>
  <si>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</si>
  <si>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</si>
  <si>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</si>
  <si>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</si>
  <si>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</si>
  <si>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</si>
  <si>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</si>
  <si>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</si>
  <si>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</si>
  <si>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</si>
  <si>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</si>
  <si>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</si>
  <si>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</si>
  <si>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</si>
  <si>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</si>
  <si>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</si>
  <si>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</si>
  <si>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</si>
  <si>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</si>
  <si>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</si>
  <si>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</si>
  <si>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</si>
  <si>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</si>
  <si>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</si>
  <si>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</si>
  <si>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</si>
  <si>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</si>
  <si>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</si>
  <si>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</si>
  <si>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</si>
  <si>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</si>
  <si>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</si>
  <si>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</si>
  <si>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</si>
  <si>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</si>
  <si>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</si>
  <si>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</si>
  <si>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</si>
  <si>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</si>
  <si>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</si>
  <si>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</si>
  <si>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</si>
  <si>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</si>
  <si>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</si>
  <si>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</si>
  <si>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</si>
  <si>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</si>
  <si>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</si>
  <si>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</si>
  <si>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</si>
  <si>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</si>
  <si>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</si>
  <si>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</si>
  <si>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</si>
  <si>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</si>
  <si>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</si>
  <si>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</si>
  <si>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</si>
  <si>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</si>
  <si>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</si>
  <si>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</si>
  <si>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</si>
  <si>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</si>
  <si>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</si>
  <si>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</si>
  <si>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</si>
  <si>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</si>
  <si>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</si>
  <si>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</si>
  <si>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</si>
  <si>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</si>
  <si>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</si>
  <si>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</si>
  <si>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</si>
  <si>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</si>
  <si>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</si>
  <si>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</si>
  <si>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</si>
  <si>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</si>
  <si>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</si>
  <si>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</si>
  <si>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</si>
  <si>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</si>
  <si>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</si>
  <si>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</si>
  <si>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</si>
  <si>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</si>
  <si>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</si>
  <si>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</si>
  <si>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</si>
  <si>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</si>
  <si>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</si>
  <si>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</si>
  <si>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</si>
  <si>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</si>
  <si>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</si>
  <si>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</si>
  <si>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</si>
  <si>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</si>
  <si>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</si>
  <si>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</si>
  <si>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</si>
  <si>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</si>
  <si>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</si>
  <si>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</si>
  <si>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</si>
  <si>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</si>
  <si>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</si>
  <si>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</si>
  <si>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</si>
  <si>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</si>
  <si>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</si>
  <si>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 ks</t>
  </si>
  <si>
    <t>Měrná jednotka</t>
  </si>
  <si>
    <t>Název a popis zdravotnického materiálu</t>
  </si>
  <si>
    <t>Vzduchovod velikosti č. 3</t>
  </si>
  <si>
    <t>Vzduchovod velikosti č. 4</t>
  </si>
  <si>
    <t>Vzduchovod velikosti č. 5</t>
  </si>
  <si>
    <t>Vzduchovod velikosti č. 6</t>
  </si>
  <si>
    <t>Kalhotky inkontinenční (balení = 30 ks)</t>
  </si>
  <si>
    <t>Set infuzní IS 103 GAMA (balení = 200 ks)</t>
  </si>
  <si>
    <t>Stříkačka 5 ml (balení = 100 ks)</t>
  </si>
  <si>
    <t>Stříkačka 10 ml (balení = 100 ks)</t>
  </si>
  <si>
    <t>Stříkačka 20 ml (balení = 50 ks)</t>
  </si>
  <si>
    <t>Stříkačka 50 ml (balení = 50 ks)</t>
  </si>
  <si>
    <t>Povlak na polštář 60x40 jednorázový (balení = 5ks)</t>
  </si>
  <si>
    <t>CombiTube velikost č. 37</t>
  </si>
  <si>
    <t>CombiTube velikost č. 41</t>
  </si>
  <si>
    <t>Kontejner odpadní 0,3 l (balení = 100 ks)</t>
  </si>
  <si>
    <t xml:space="preserve">Maska laryngeální SUPREME velikost č. 5 </t>
  </si>
  <si>
    <t>Prostěradlo jednorázové 210x90 cm netkaná textilie, voděodolné (balení = 200ks)</t>
  </si>
  <si>
    <t>Prostěradlo jednorázové pevné 210x90 cm, netkaná textilie (balení = 100 ks)</t>
  </si>
  <si>
    <t>Cena za předpokádanou spotřebu zdravotnického materiálu za 1 rok v Kč bez DPH</t>
  </si>
  <si>
    <t>Cena za měrnou jednotku zdravotnického materiálu v Kč bez DPH</t>
  </si>
  <si>
    <t>Cena za předpokádanou spotřebu zdravotnického materiálu za 1 rok v Kč vč. DPH</t>
  </si>
  <si>
    <t>Rouška obličejová s gumičkou (balení = 500 ks)</t>
  </si>
  <si>
    <t xml:space="preserve">Maska laryngeální SUPREME velikost č. 1 </t>
  </si>
  <si>
    <t xml:space="preserve">Maska laryngeální SUPREME velikost č. 2 </t>
  </si>
  <si>
    <t xml:space="preserve">Maska laryngeální SUPREME velikost č. 3 </t>
  </si>
  <si>
    <t xml:space="preserve">Maska laryngeální SUPREME velikost č. 4 </t>
  </si>
  <si>
    <t>Proužky pro testování glykémie (kompatabilita s glukometrem ACCU CHEC)</t>
  </si>
  <si>
    <t>Katétr močový s balónkem 12 CH</t>
  </si>
  <si>
    <t>Katétr močový s balónkem 14 CH</t>
  </si>
  <si>
    <t>Katétr močový s balónkem 16 CH</t>
  </si>
  <si>
    <t>Katétr močový s balónkem 20 CH</t>
  </si>
  <si>
    <t>Katétr močový s balónkem 18 CH</t>
  </si>
  <si>
    <t>Katétr močový s balónkem 22 CH</t>
  </si>
  <si>
    <t>Katétr močový s balónkem 24 CH</t>
  </si>
  <si>
    <t>Předpokládaná spotřeba za 1 rok plnění dodávek zdravotnického materiálu (množství měrných jednotek)</t>
  </si>
  <si>
    <t>Dlaha fixační pěnová pro fixaxi prstů ruky</t>
  </si>
  <si>
    <t>Dlaha fixační pěnová  - 45 cm</t>
  </si>
  <si>
    <t>RESCUE - balíček první pomoci při náhlém porodu</t>
  </si>
  <si>
    <t>Filtr antibakteriální - neonatal (pacient 3-8 kg)</t>
  </si>
  <si>
    <t>Filtr antibakteriální - pediatric bez portu (pacient nad 10 kg)</t>
  </si>
  <si>
    <t>Cévka pro ženy  CH14/18 (balení = 50 ks)</t>
  </si>
  <si>
    <t>Cévka pro ženy  CH 10/18 (balení = 50 ks)</t>
  </si>
  <si>
    <t>Cévka pro ženy  CH 12/18 (balení = 50 ks)</t>
  </si>
  <si>
    <t>Katétr močový s balónkem ženský</t>
  </si>
  <si>
    <t>Katétr močový s balónkem dětský</t>
  </si>
  <si>
    <t>Tampon stáčený sterilní 15/15 (karton = 100 balení á 5ks)</t>
  </si>
  <si>
    <t>Tampon stáčený sterilní 30/30 (karton = 100 balení á 5ks)</t>
  </si>
  <si>
    <t>Náplast 10x10 cm elastická na roli</t>
  </si>
  <si>
    <t>Náplast 6x8 cm s výřezem pro fixaci kanyl, sterilní</t>
  </si>
  <si>
    <t>Rourka endotracheální s manžetou vel. 4,5 (balení = 10 ks)</t>
  </si>
  <si>
    <t>Rourka endotracheální s manžetou vel. 5 (balení = 10 ks)</t>
  </si>
  <si>
    <t>Rourka endotracheální s manžetou vel.5,5 (balení = 10 ks)</t>
  </si>
  <si>
    <t>Rourka endotracheální s manžetou vel. 6 (balení = 10 ks)</t>
  </si>
  <si>
    <t>Rourka endotracheální s manžetou vel. 6,5 (balení = 10 ks)</t>
  </si>
  <si>
    <t>Rourka endotracheální s manžetou vel. 7 (balení = 10 ks)</t>
  </si>
  <si>
    <t>Rourka endotracheální s manžetou vel. 7,5 (balení = 10 ks)</t>
  </si>
  <si>
    <t>Rourka endotracheální s manžetou vel. 8 (balení = 10 ks)</t>
  </si>
  <si>
    <t>Rourka endotracheální s manžetou vel. 8,5 (balení = 10 ks)</t>
  </si>
  <si>
    <t>Rourka endotracheální s manžetou vel. 9 (balení = 10 ks)</t>
  </si>
  <si>
    <t>Rourka endotracheální s manžetou vel. 9,5 (balení = 10 ks)</t>
  </si>
  <si>
    <t>Rourka endotracheální s manžetou vel. 10 (balení = 10 ks)</t>
  </si>
  <si>
    <t>Šátek trojcípý 85x85x125 cm</t>
  </si>
  <si>
    <t>Krabice papírová + plastová vložka na infekční odpad (komplet)</t>
  </si>
  <si>
    <t>Vložka plastová do papírové krabice na infekční odpad</t>
  </si>
  <si>
    <t>Materiál šicí - jehla CT 25 mm 3/8, polyamidové vlákno 3/0, délka 75 cm</t>
  </si>
  <si>
    <t>Benzin (lékařský) 1 l (balení = 1 l)</t>
  </si>
  <si>
    <t>Rouška krycí 75x90 cm dvouvrstvá sterilní (karton = 100ks)</t>
  </si>
  <si>
    <t>Kanyla IV s křídly 24 G (balení = 50 ks)</t>
  </si>
  <si>
    <t>Kanyla IV s křídly 22 G (balení = 50 ks)</t>
  </si>
  <si>
    <t>Kanyla IV s křídly 20 G (balení = 50 ks)</t>
  </si>
  <si>
    <t>Kanyla IV s křídly 18 G (balení = 50 ks)</t>
  </si>
  <si>
    <t>Kanyla IV s křídly 16 G (balení = 50 ks)</t>
  </si>
  <si>
    <t>Podložka inkontinenční 60x60 cm (balení = 30 ks)</t>
  </si>
  <si>
    <t>Skalpel jednorázový č.10 (balení = 10 ks)</t>
  </si>
  <si>
    <t>Přikrývka na exity 160x200 cm černá nesterilní (balení = 20ks)</t>
  </si>
  <si>
    <t>Povlak na polštář 60x80 cm jednorázový (balení = 100 ks)</t>
  </si>
  <si>
    <t>Povlak na přikrývku jednorázový 190x140 cm (balení = 25 ks)</t>
  </si>
  <si>
    <t>Kohout trojcestný (kompatabilní pro Discofix Plus)</t>
  </si>
  <si>
    <t>Stříkačka 2 ml (balení = 100 ks)</t>
  </si>
  <si>
    <t>Celková nabídková cena:</t>
  </si>
  <si>
    <t>číslo pol.</t>
  </si>
  <si>
    <t>Veřejná zakázka</t>
  </si>
  <si>
    <t>Veřejná zakázka: 
„ Zadávací řízení na dodavatele zdravotnického materiálu“</t>
  </si>
  <si>
    <t>Seznam zdravotnického materiálu</t>
  </si>
  <si>
    <t>„ Zadávací řízení na dodavatele zdravotnického materiálu“</t>
  </si>
  <si>
    <t>Příloha č. 1</t>
  </si>
  <si>
    <t>Zadavatel:</t>
  </si>
  <si>
    <t>IČ:</t>
  </si>
  <si>
    <t>sídlo:</t>
  </si>
  <si>
    <t>název:</t>
  </si>
  <si>
    <t>právní forma:</t>
  </si>
  <si>
    <t>zastoupen:</t>
  </si>
  <si>
    <t>Uchazeč:</t>
  </si>
  <si>
    <t>Zdravotnická záchranná služba Pardubického kraje</t>
  </si>
  <si>
    <t>příspěvková organizace</t>
  </si>
  <si>
    <t>Pardubice, Průmyslová 450, PSČ 530 03</t>
  </si>
  <si>
    <t>MUDr. Pavel Svoboda, ředitel</t>
  </si>
  <si>
    <t xml:space="preserve">Set pneumothorax </t>
  </si>
  <si>
    <t>Spojka "husí krk"   (Vrapová)</t>
  </si>
  <si>
    <t>Kontejner odpadní 0,2 l (balení = 110ks)</t>
  </si>
  <si>
    <t xml:space="preserve">Kontejner odpadní 0,5 l (balení = 110ks) </t>
  </si>
  <si>
    <t>Ubrousky čistící  (balení = 90ks)</t>
  </si>
  <si>
    <t>Uzávěr - IN     (Zátka IN žlutá, stopper)</t>
  </si>
  <si>
    <t>Sáčky na zvratky (balení = 50 ks)</t>
  </si>
  <si>
    <t>Cévka odsávací bez přerušovače sání (CH 10, 12, 14, 16, 18)</t>
  </si>
  <si>
    <t xml:space="preserve">Vak na zesnulé (černý)   225x100, </t>
  </si>
  <si>
    <t>patologická plachta = 160x225cm</t>
  </si>
  <si>
    <t>148.</t>
  </si>
  <si>
    <t>Gel EKG vodivý   (1 ks = 250ml)</t>
  </si>
  <si>
    <t>Ochranný potah na matrace s gumičkou PE  - modrý  (90x210cm)</t>
  </si>
  <si>
    <t>Maska pryžová k ručnímu resuscitátoru autoklávovatelná (vel.3)</t>
  </si>
  <si>
    <t>Maska pryžová k ručnímu resuscitátoru autoklávovatelná (vel.4)</t>
  </si>
  <si>
    <t>149.</t>
  </si>
  <si>
    <t>150.</t>
  </si>
  <si>
    <t>Maska pryžová k ručnímu resuscitátoru autoklávovatelná (vel.5)</t>
  </si>
  <si>
    <t>Elektroda EKG pěnová pro dospělé, obdélníková 36x50 (balení = 50 ks)</t>
  </si>
  <si>
    <t>Sonda žaludeční (č. 14, 16, 18)</t>
  </si>
  <si>
    <t>Zavaděč tracheálních rourek (vel. 2,5 - 11 mm), tj. 2,5-4,5mm, 5-8mm, 8,5-11mm</t>
  </si>
  <si>
    <t>Katetr odsávací - silikonová hadička, 150 cm</t>
  </si>
  <si>
    <t>Pytel odpadní 70x110 120 l (PE 40 mic) (role = 50ks)</t>
  </si>
  <si>
    <t>Pytel odpadní 70x110 120 l (PE 200 mic) (role = 25ks)</t>
  </si>
  <si>
    <t>Pytel odpadní 70x110 120 l (PE 100 mic) (role = 10ks)</t>
  </si>
  <si>
    <t>151.</t>
  </si>
  <si>
    <t>152.</t>
  </si>
  <si>
    <t>Sáček urinální 2000 ml bez výpusti</t>
  </si>
  <si>
    <t>Zavaděč trancheální (vel. 2,5 - 11 mm), tj. 2,5-4,5mm, 5-8mm, 8,5-11mm</t>
  </si>
  <si>
    <t>Kontejner odpadní 0,3 l  (ovál)</t>
  </si>
  <si>
    <t>29.</t>
  </si>
  <si>
    <t>kompresy AB 20x40 cm sterilní (karton =  50 balení)</t>
  </si>
  <si>
    <t>1 karton</t>
  </si>
  <si>
    <t>přířezy z gázy skládané sterilní  28x30 cm (kartón = 100 balení)</t>
  </si>
  <si>
    <t>kompresy gázové sterilní  7,5x7,5 cm á 2 kusy (karton = 100 balení)</t>
  </si>
  <si>
    <t>kompresy gázové sterilní  7,5x7,5 cm á 3 kusy (karton = 100 balení)</t>
  </si>
  <si>
    <t>kompresy gázové sterilní  7,5x7,5 cm á 5 kusů (karton = 100 balení)</t>
  </si>
  <si>
    <t>kompresy gázové sterilní  7,5x7,5 cm á 10 kusů (karton = 100 balení)</t>
  </si>
  <si>
    <t>kompresy gázové sterilní  7,5x7,5 cm á 20 kusů (karton = 100 balení)</t>
  </si>
  <si>
    <t>kompresy gázové nesterilní  7,5x7,5 cm (karton = 100 balení)</t>
  </si>
  <si>
    <t>kompresy gázové sterilní  10x10 cm á 20 kusů (karton = 100 balení)</t>
  </si>
  <si>
    <t>obvaz hotový sterilní č.2</t>
  </si>
  <si>
    <t>1 kus</t>
  </si>
  <si>
    <t>obvaz hotový sterilní č.3</t>
  </si>
  <si>
    <t>obvaz hotový sterilní č.4</t>
  </si>
  <si>
    <t>obvaz hadicový 20 m vel.2</t>
  </si>
  <si>
    <t>obvaz hadicový 20 m vel.3</t>
  </si>
  <si>
    <t>obvaz hadicový 20 m vel.4</t>
  </si>
  <si>
    <t>obvaz hadicový 20 m vel.5</t>
  </si>
  <si>
    <t>obvaz hadicový 20 m vel.6</t>
  </si>
  <si>
    <t>obvaz hadicový 20 m vel.7</t>
  </si>
  <si>
    <t>obvaz hadicový 20 m vel.8</t>
  </si>
  <si>
    <t>obvaz hadicový 20 m vel.9</t>
  </si>
  <si>
    <t>kompresy gázové sterilní  5x5 cm á 2 kusy (karton = 100 balení)</t>
  </si>
  <si>
    <t>kompresy gázové sterilní  5x5 cm á 3 kusy (karton = 100 balení)</t>
  </si>
  <si>
    <t>kompresy gázové sterilní  5x5 cm á 5 kusů (karton = 100 balení)</t>
  </si>
  <si>
    <t>kompresy gázové sterilní  5x5 cm á 10 kusů (karton = 100 balení)</t>
  </si>
  <si>
    <t>kompresy gázové nesterilní  5x5 cm (karton = 100 balení)</t>
  </si>
  <si>
    <t>kompresy gázové sterilní  10x10 cm á 2 kusy (karton = 100 balení)</t>
  </si>
  <si>
    <t>kompresy gázové sterilní  10x10 cm á 3 kusy (karton = 100 balení)</t>
  </si>
  <si>
    <t>kompresy gázové sterilní  10x10 cm á 5 kusů (karton = 100 balení)</t>
  </si>
  <si>
    <t>kompresy gázové sterilní  10x10 cm á 10 kusů (karton = 100 balení)</t>
  </si>
  <si>
    <t>Hadička spojovací šroubovací, 45 cm(balení = 100 ks)</t>
  </si>
  <si>
    <t>Hadička spojovací UNIV, 45 cm (balení = 100 ks)</t>
  </si>
  <si>
    <t>Stříkačka 150 ml Janett vyplachovací s příslušenstvím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</si>
</sst>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color theme="1"/>
      <name val="Palatino Linotype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Palatino Linotype"/>
      <family val="1"/>
      <charset val="238"/>
    </font>
    <font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6" fillId="5" borderId="13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right"/>
    </xf>
    <xf numFmtId="164" fontId="7" fillId="2" borderId="4" xfId="0" applyNumberFormat="1" applyFont="1" applyFill="1" applyBorder="1" applyAlignment="1">
      <alignment horizontal="right"/>
    </xf>
    <xf numFmtId="0" fontId="7" fillId="0" borderId="4" xfId="0" applyFont="1" applyBorder="1" applyAlignment="1">
      <alignment horizontal="right"/>
    </xf>
    <xf numFmtId="164" fontId="6" fillId="4" borderId="25" xfId="0" applyNumberFormat="1" applyFont="1" applyFill="1" applyBorder="1" applyAlignment="1">
      <alignment horizontal="right"/>
    </xf>
    <xf numFmtId="164" fontId="7" fillId="4" borderId="26" xfId="0" applyNumberFormat="1" applyFont="1" applyFill="1" applyBorder="1" applyAlignment="1">
      <alignment horizontal="right"/>
    </xf>
    <xf numFmtId="0" fontId="7" fillId="0" borderId="15" xfId="0" applyFont="1" applyBorder="1" applyAlignment="1">
      <alignment horizontal="center" vertical="center"/>
    </xf>
    <xf numFmtId="0" fontId="8" fillId="0" borderId="5" xfId="0" applyFont="1" applyBorder="1" applyAlignment="1">
      <alignment wrapText="1"/>
    </xf>
    <xf numFmtId="0" fontId="7" fillId="0" borderId="1" xfId="0" applyFont="1" applyBorder="1" applyAlignment="1">
      <alignment horizontal="right"/>
    </xf>
    <xf numFmtId="164" fontId="7" fillId="2" borderId="6" xfId="0" applyNumberFormat="1" applyFont="1" applyFill="1" applyBorder="1" applyAlignment="1">
      <alignment horizontal="right"/>
    </xf>
    <xf numFmtId="0" fontId="7" fillId="0" borderId="6" xfId="0" applyFont="1" applyBorder="1"/>
    <xf numFmtId="164" fontId="6" fillId="4" borderId="22" xfId="0" applyNumberFormat="1" applyFont="1" applyFill="1" applyBorder="1" applyAlignment="1">
      <alignment horizontal="right"/>
    </xf>
    <xf numFmtId="164" fontId="7" fillId="4" borderId="16" xfId="0" applyNumberFormat="1" applyFont="1" applyFill="1" applyBorder="1" applyAlignment="1">
      <alignment horizontal="right"/>
    </xf>
    <xf numFmtId="0" fontId="7" fillId="0" borderId="5" xfId="0" applyFont="1" applyBorder="1" applyAlignment="1">
      <alignment wrapText="1"/>
    </xf>
    <xf numFmtId="0" fontId="7" fillId="0" borderId="1" xfId="0" applyFont="1" applyBorder="1" applyAlignment="1">
      <alignment horizontal="right" vertical="center"/>
    </xf>
    <xf numFmtId="164" fontId="7" fillId="2" borderId="6" xfId="0" applyNumberFormat="1" applyFont="1" applyFill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164" fontId="6" fillId="4" borderId="22" xfId="0" applyNumberFormat="1" applyFont="1" applyFill="1" applyBorder="1" applyAlignment="1">
      <alignment horizontal="right" vertical="center"/>
    </xf>
    <xf numFmtId="164" fontId="7" fillId="4" borderId="16" xfId="0" applyNumberFormat="1" applyFont="1" applyFill="1" applyBorder="1" applyAlignment="1">
      <alignment horizontal="right" vertical="center"/>
    </xf>
    <xf numFmtId="0" fontId="7" fillId="0" borderId="6" xfId="0" applyFont="1" applyBorder="1" applyAlignment="1">
      <alignment vertical="center"/>
    </xf>
    <xf numFmtId="0" fontId="7" fillId="3" borderId="1" xfId="0" applyFont="1" applyFill="1" applyBorder="1" applyAlignment="1">
      <alignment horizontal="right"/>
    </xf>
    <xf numFmtId="0" fontId="7" fillId="3" borderId="5" xfId="0" applyFont="1" applyFill="1" applyBorder="1" applyAlignment="1">
      <alignment wrapText="1"/>
    </xf>
    <xf numFmtId="0" fontId="7" fillId="3" borderId="6" xfId="0" applyFont="1" applyFill="1" applyBorder="1"/>
    <xf numFmtId="0" fontId="7" fillId="0" borderId="8" xfId="0" applyFont="1" applyBorder="1" applyAlignment="1">
      <alignment horizontal="right"/>
    </xf>
    <xf numFmtId="164" fontId="7" fillId="2" borderId="9" xfId="0" applyNumberFormat="1" applyFont="1" applyFill="1" applyBorder="1" applyAlignment="1">
      <alignment horizontal="right"/>
    </xf>
    <xf numFmtId="0" fontId="7" fillId="0" borderId="7" xfId="0" applyFont="1" applyBorder="1" applyAlignment="1">
      <alignment wrapText="1"/>
    </xf>
    <xf numFmtId="164" fontId="8" fillId="2" borderId="6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2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8" fillId="0" borderId="7" xfId="0" applyFont="1" applyBorder="1" applyAlignment="1">
      <alignment wrapText="1"/>
    </xf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/>
    </xf>
    <xf numFmtId="164" fontId="8" fillId="2" borderId="6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164" fontId="8" fillId="4" borderId="22" xfId="0" applyNumberFormat="1" applyFont="1" applyFill="1" applyBorder="1" applyAlignment="1">
      <alignment horizontal="right" vertical="center"/>
    </xf>
    <xf numFmtId="164" fontId="8" fillId="4" borderId="16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right"/>
    </xf>
    <xf numFmtId="0" fontId="8" fillId="0" borderId="6" xfId="0" applyFont="1" applyBorder="1"/>
    <xf numFmtId="0" fontId="8" fillId="0" borderId="6" xfId="0" applyFont="1" applyBorder="1" applyAlignment="1">
      <alignment horizontal="right" vertical="center"/>
    </xf>
    <xf numFmtId="164" fontId="8" fillId="2" borderId="9" xfId="0" applyNumberFormat="1" applyFont="1" applyFill="1" applyBorder="1" applyAlignment="1">
      <alignment horizontal="right" vertical="center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164" fontId="8" fillId="4" borderId="31" xfId="0" applyNumberFormat="1" applyFont="1" applyFill="1" applyBorder="1" applyAlignment="1">
      <alignment horizontal="right" vertical="center"/>
    </xf>
    <xf numFmtId="164" fontId="8" fillId="4" borderId="32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/>
    </xf>
    <xf numFmtId="0" fontId="7" fillId="0" borderId="35" xfId="0" applyFont="1" applyBorder="1"/>
    <xf numFmtId="0" fontId="7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0" borderId="36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7" fillId="0" borderId="4" xfId="0" applyFont="1" applyBorder="1"/>
    <xf numFmtId="0" fontId="7" fillId="2" borderId="1" xfId="0" applyFont="1" applyFill="1" applyBorder="1" applyAlignment="1"/>
    <xf numFmtId="164" fontId="7" fillId="2" borderId="4" xfId="0" applyNumberFormat="1" applyFont="1" applyFill="1" applyBorder="1" applyAlignment="1"/>
    <xf numFmtId="164" fontId="7" fillId="2" borderId="6" xfId="0" applyNumberFormat="1" applyFont="1" applyFill="1" applyBorder="1" applyAlignment="1"/>
    <xf numFmtId="0" fontId="7" fillId="0" borderId="5" xfId="0" applyFont="1" applyFill="1" applyBorder="1" applyAlignment="1">
      <alignment horizontal="left" wrapText="1"/>
    </xf>
    <xf numFmtId="164" fontId="11" fillId="7" borderId="10" xfId="0" applyNumberFormat="1" applyFont="1" applyFill="1" applyBorder="1"/>
    <xf numFmtId="164" fontId="12" fillId="7" borderId="12" xfId="0" applyNumberFormat="1" applyFont="1" applyFill="1" applyBorder="1"/>
    <xf numFmtId="0" fontId="2" fillId="0" borderId="2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2" fillId="0" borderId="2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1" fillId="7" borderId="28" xfId="0" applyFont="1" applyFill="1" applyBorder="1" applyAlignment="1">
      <alignment horizontal="right"/>
    </xf>
    <xf numFmtId="0" fontId="11" fillId="7" borderId="29" xfId="0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7" xfId="0" applyBorder="1" applyAlignment="1">
      <alignment horizontal="left"/>
    </xf>
    <xf numFmtId="0" fontId="3" fillId="0" borderId="33" xfId="0" applyFont="1" applyBorder="1" applyAlignment="1" applyProtection="1">
      <alignment horizontal="right" wrapText="1"/>
      <protection hidden="1"/>
    </xf>
    <xf numFmtId="0" fontId="1" fillId="0" borderId="0" xfId="0" applyFont="1" applyBorder="1" applyAlignment="1">
      <alignment horizontal="left"/>
    </xf>
    <xf numFmtId="0" fontId="9" fillId="6" borderId="28" xfId="0" applyFont="1" applyFill="1" applyBorder="1" applyAlignment="1">
      <alignment horizontal="center"/>
    </xf>
    <xf numFmtId="0" fontId="9" fillId="6" borderId="29" xfId="0" applyFont="1" applyFill="1" applyBorder="1" applyAlignment="1">
      <alignment horizontal="center"/>
    </xf>
    <xf numFmtId="0" fontId="9" fillId="6" borderId="30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38101</xdr:rowOff>
    </xdr:from>
    <xdr:to>
      <xdr:col>2</xdr:col>
      <xdr:colOff>828675</xdr:colOff>
      <xdr:row>0</xdr:row>
      <xdr:rowOff>673621</xdr:rowOff>
    </xdr:to>
    <xdr:pic>
      <xdr:nvPicPr>
        <xdr:cNvPr id="1027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8101"/>
          <a:ext cx="1200150" cy="63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3"/>
  <sheetViews>
    <sheetView tabSelected="1" topLeftCell="B91" zoomScale="85" zoomScaleNormal="85" workbookViewId="0">
      <selection activeCell="E82" sqref="E82"/>
    </sheetView>
  </sheetViews>
  <sheetFormatPr defaultRowHeight="15" x14ac:dyDescent="0.25"/>
  <cols>
    <col min="1" max="1" width="1.42578125" hidden="1" customWidth="1"/>
    <col min="2" max="2" width="4.7109375" bestFit="1" customWidth="1"/>
    <col min="3" max="3" width="27.140625" style="1" customWidth="1"/>
    <col min="4" max="4" width="8.85546875" bestFit="1" customWidth="1"/>
    <col min="5" max="5" width="12.7109375" customWidth="1"/>
    <col min="6" max="6" width="16.5703125" bestFit="1" customWidth="1"/>
    <col min="7" max="7" width="13.5703125" bestFit="1" customWidth="1"/>
    <col min="8" max="8" width="13.140625" bestFit="1" customWidth="1"/>
  </cols>
  <sheetData>
    <row r="1" spans="2:8" ht="53.25" customHeight="1" x14ac:dyDescent="0.25">
      <c r="B1" s="99" t="s">
        <v>257</v>
      </c>
      <c r="C1" s="99"/>
      <c r="D1" s="99"/>
      <c r="E1" s="99"/>
      <c r="F1" s="99"/>
      <c r="G1" s="99"/>
      <c r="H1" s="99"/>
    </row>
    <row r="2" spans="2:8" ht="15.75" thickBot="1" x14ac:dyDescent="0.3">
      <c r="B2" s="100" t="s">
        <v>260</v>
      </c>
      <c r="C2" s="100"/>
      <c r="D2" s="100"/>
      <c r="E2" s="100"/>
      <c r="F2" s="100"/>
      <c r="G2" s="100"/>
      <c r="H2" s="100"/>
    </row>
    <row r="3" spans="2:8" ht="21.75" thickBot="1" x14ac:dyDescent="0.45">
      <c r="B3" s="101" t="s">
        <v>258</v>
      </c>
      <c r="C3" s="102"/>
      <c r="D3" s="102"/>
      <c r="E3" s="102"/>
      <c r="F3" s="102"/>
      <c r="G3" s="102"/>
      <c r="H3" s="103"/>
    </row>
    <row r="4" spans="2:8" ht="17.25" x14ac:dyDescent="0.35">
      <c r="B4" s="104" t="s">
        <v>256</v>
      </c>
      <c r="C4" s="104"/>
      <c r="D4" s="104"/>
      <c r="E4" s="104"/>
      <c r="F4" s="104"/>
      <c r="G4" s="104"/>
      <c r="H4" s="104"/>
    </row>
    <row r="5" spans="2:8" ht="2.25" customHeight="1" x14ac:dyDescent="0.35">
      <c r="B5" s="85"/>
      <c r="C5" s="85"/>
      <c r="D5" s="85"/>
      <c r="E5" s="85"/>
    </row>
    <row r="6" spans="2:8" ht="21" x14ac:dyDescent="0.4">
      <c r="B6" s="105" t="s">
        <v>259</v>
      </c>
      <c r="C6" s="105"/>
      <c r="D6" s="105"/>
      <c r="E6" s="105"/>
      <c r="F6" s="105"/>
      <c r="G6" s="105"/>
      <c r="H6" s="105"/>
    </row>
    <row r="7" spans="2:8" ht="5.25" customHeight="1" thickBot="1" x14ac:dyDescent="0.3">
      <c r="B7" s="106"/>
      <c r="C7" s="106"/>
    </row>
    <row r="8" spans="2:8" ht="15.75" thickBot="1" x14ac:dyDescent="0.3">
      <c r="B8" s="107" t="s">
        <v>261</v>
      </c>
      <c r="C8" s="108"/>
      <c r="D8" s="108"/>
      <c r="E8" s="108"/>
      <c r="F8" s="108"/>
      <c r="G8" s="108"/>
      <c r="H8" s="109"/>
    </row>
    <row r="9" spans="2:8" x14ac:dyDescent="0.25">
      <c r="B9" s="90" t="s">
        <v>264</v>
      </c>
      <c r="C9" s="91"/>
      <c r="D9" s="93" t="s">
        <v>268</v>
      </c>
      <c r="E9" s="94"/>
      <c r="F9" s="94"/>
      <c r="G9" s="94"/>
      <c r="H9" s="95"/>
    </row>
    <row r="10" spans="2:8" x14ac:dyDescent="0.25">
      <c r="B10" s="86" t="s">
        <v>265</v>
      </c>
      <c r="C10" s="87"/>
      <c r="D10" s="96" t="s">
        <v>269</v>
      </c>
      <c r="E10" s="97"/>
      <c r="F10" s="97"/>
      <c r="G10" s="97"/>
      <c r="H10" s="98"/>
    </row>
    <row r="11" spans="2:8" x14ac:dyDescent="0.25">
      <c r="B11" s="86" t="s">
        <v>262</v>
      </c>
      <c r="C11" s="87"/>
      <c r="D11" s="96">
        <v>69172196</v>
      </c>
      <c r="E11" s="97"/>
      <c r="F11" s="97"/>
      <c r="G11" s="97"/>
      <c r="H11" s="98"/>
    </row>
    <row r="12" spans="2:8" x14ac:dyDescent="0.25">
      <c r="B12" s="86" t="s">
        <v>263</v>
      </c>
      <c r="C12" s="87"/>
      <c r="D12" s="96" t="s">
        <v>270</v>
      </c>
      <c r="E12" s="97"/>
      <c r="F12" s="97"/>
      <c r="G12" s="97"/>
      <c r="H12" s="98"/>
    </row>
    <row r="13" spans="2:8" ht="15.75" thickBot="1" x14ac:dyDescent="0.3">
      <c r="B13" s="88" t="s">
        <v>266</v>
      </c>
      <c r="C13" s="89"/>
      <c r="D13" s="110" t="s">
        <v>271</v>
      </c>
      <c r="E13" s="111"/>
      <c r="F13" s="111"/>
      <c r="G13" s="111"/>
      <c r="H13" s="112"/>
    </row>
    <row r="14" spans="2:8" ht="9.75" customHeight="1" thickBot="1" x14ac:dyDescent="0.3">
      <c r="B14" s="92"/>
      <c r="C14" s="92"/>
      <c r="D14" s="92"/>
      <c r="E14" s="92"/>
      <c r="F14" s="92"/>
      <c r="G14" s="92"/>
      <c r="H14" s="92"/>
    </row>
    <row r="15" spans="2:8" ht="15.75" thickBot="1" x14ac:dyDescent="0.3">
      <c r="B15" s="119" t="s">
        <v>267</v>
      </c>
      <c r="C15" s="120"/>
      <c r="D15" s="120"/>
      <c r="E15" s="120"/>
      <c r="F15" s="120"/>
      <c r="G15" s="120"/>
      <c r="H15" s="121"/>
    </row>
    <row r="16" spans="2:8" x14ac:dyDescent="0.25">
      <c r="B16" s="90" t="s">
        <v>264</v>
      </c>
      <c r="C16" s="91"/>
      <c r="D16" s="122"/>
      <c r="E16" s="123"/>
      <c r="F16" s="123"/>
      <c r="G16" s="123"/>
      <c r="H16" s="124"/>
    </row>
    <row r="17" spans="2:23" x14ac:dyDescent="0.25">
      <c r="B17" s="86" t="s">
        <v>265</v>
      </c>
      <c r="C17" s="87"/>
      <c r="D17" s="113"/>
      <c r="E17" s="114"/>
      <c r="F17" s="114"/>
      <c r="G17" s="114"/>
      <c r="H17" s="115"/>
    </row>
    <row r="18" spans="2:23" x14ac:dyDescent="0.25">
      <c r="B18" s="86" t="s">
        <v>262</v>
      </c>
      <c r="C18" s="87"/>
      <c r="D18" s="113"/>
      <c r="E18" s="114"/>
      <c r="F18" s="114"/>
      <c r="G18" s="114"/>
      <c r="H18" s="115"/>
    </row>
    <row r="19" spans="2:23" x14ac:dyDescent="0.25">
      <c r="B19" s="86" t="s">
        <v>263</v>
      </c>
      <c r="C19" s="87"/>
      <c r="D19" s="113"/>
      <c r="E19" s="114"/>
      <c r="F19" s="114"/>
      <c r="G19" s="114"/>
      <c r="H19" s="115"/>
    </row>
    <row r="20" spans="2:23" ht="15.75" thickBot="1" x14ac:dyDescent="0.3">
      <c r="B20" s="88" t="s">
        <v>266</v>
      </c>
      <c r="C20" s="89"/>
      <c r="D20" s="116"/>
      <c r="E20" s="117"/>
      <c r="F20" s="117"/>
      <c r="G20" s="117"/>
      <c r="H20" s="118"/>
    </row>
    <row r="21" spans="2:23" ht="8.25" customHeight="1" thickBot="1" x14ac:dyDescent="0.3"/>
    <row r="22" spans="2:23" ht="90" thickBot="1" x14ac:dyDescent="0.3">
      <c r="B22" s="6" t="s">
        <v>255</v>
      </c>
      <c r="C22" s="7" t="s">
        <v>175</v>
      </c>
      <c r="D22" s="7" t="s">
        <v>174</v>
      </c>
      <c r="E22" s="7" t="s">
        <v>194</v>
      </c>
      <c r="F22" s="8" t="s">
        <v>209</v>
      </c>
      <c r="G22" s="9" t="s">
        <v>193</v>
      </c>
      <c r="H22" s="10" t="s">
        <v>195</v>
      </c>
    </row>
    <row r="23" spans="2:23" ht="26.25" x14ac:dyDescent="0.25">
      <c r="B23" s="11" t="s">
        <v>27</v>
      </c>
      <c r="C23" s="12" t="s">
        <v>220</v>
      </c>
      <c r="D23" s="13" t="s">
        <v>0</v>
      </c>
      <c r="E23" s="14"/>
      <c r="F23" s="15">
        <v>40</v>
      </c>
      <c r="G23" s="16">
        <f>E23*F23</f>
        <v>0</v>
      </c>
      <c r="H23" s="17">
        <f>G23*1.21</f>
        <v>0</v>
      </c>
    </row>
    <row r="24" spans="2:23" ht="26.25" x14ac:dyDescent="0.25">
      <c r="B24" s="18" t="s">
        <v>28</v>
      </c>
      <c r="C24" s="19" t="s">
        <v>221</v>
      </c>
      <c r="D24" s="20" t="s">
        <v>0</v>
      </c>
      <c r="E24" s="21"/>
      <c r="F24" s="22">
        <v>40</v>
      </c>
      <c r="G24" s="23">
        <f t="shared" ref="G24:G87" si="0">E24*F24</f>
        <v>0</v>
      </c>
      <c r="H24" s="24">
        <f t="shared" ref="H24:H87" si="1">G24*1.21</f>
        <v>0</v>
      </c>
    </row>
    <row r="25" spans="2:23" ht="26.25" x14ac:dyDescent="0.25">
      <c r="B25" s="63" t="s">
        <v>29</v>
      </c>
      <c r="C25" s="70" t="s">
        <v>303</v>
      </c>
      <c r="D25" s="58" t="s">
        <v>304</v>
      </c>
      <c r="E25" s="60"/>
      <c r="F25" s="59">
        <v>4</v>
      </c>
      <c r="G25" s="23">
        <f>E25*F25</f>
        <v>0</v>
      </c>
      <c r="H25" s="24">
        <f t="shared" si="1"/>
        <v>0</v>
      </c>
      <c r="I25" s="79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</row>
    <row r="26" spans="2:23" ht="26.25" x14ac:dyDescent="0.25">
      <c r="B26" s="63" t="s">
        <v>30</v>
      </c>
      <c r="C26" s="70" t="s">
        <v>305</v>
      </c>
      <c r="D26" s="58" t="s">
        <v>304</v>
      </c>
      <c r="E26" s="61"/>
      <c r="F26" s="59">
        <v>2</v>
      </c>
      <c r="G26" s="23">
        <f>E26*F26</f>
        <v>0</v>
      </c>
      <c r="H26" s="24">
        <f t="shared" si="1"/>
        <v>0</v>
      </c>
    </row>
    <row r="27" spans="2:23" ht="39" x14ac:dyDescent="0.25">
      <c r="B27" s="63" t="s">
        <v>31</v>
      </c>
      <c r="C27" s="70" t="s">
        <v>306</v>
      </c>
      <c r="D27" s="58" t="s">
        <v>304</v>
      </c>
      <c r="E27" s="60"/>
      <c r="F27" s="62">
        <v>1</v>
      </c>
      <c r="G27" s="29">
        <f t="shared" si="0"/>
        <v>0</v>
      </c>
      <c r="H27" s="30">
        <f t="shared" si="1"/>
        <v>0</v>
      </c>
      <c r="I27" s="77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</row>
    <row r="28" spans="2:23" ht="39" x14ac:dyDescent="0.25">
      <c r="B28" s="63" t="s">
        <v>32</v>
      </c>
      <c r="C28" s="70" t="s">
        <v>307</v>
      </c>
      <c r="D28" s="58" t="s">
        <v>304</v>
      </c>
      <c r="E28" s="60"/>
      <c r="F28" s="62">
        <v>1</v>
      </c>
      <c r="G28" s="23">
        <f t="shared" si="0"/>
        <v>0</v>
      </c>
      <c r="H28" s="24">
        <f t="shared" si="1"/>
        <v>0</v>
      </c>
    </row>
    <row r="29" spans="2:23" ht="39" x14ac:dyDescent="0.25">
      <c r="B29" s="63" t="s">
        <v>33</v>
      </c>
      <c r="C29" s="70" t="s">
        <v>308</v>
      </c>
      <c r="D29" s="58" t="s">
        <v>304</v>
      </c>
      <c r="E29" s="60"/>
      <c r="F29" s="62">
        <v>5</v>
      </c>
      <c r="G29" s="23">
        <f t="shared" si="0"/>
        <v>0</v>
      </c>
      <c r="H29" s="24">
        <f t="shared" si="1"/>
        <v>0</v>
      </c>
    </row>
    <row r="30" spans="2:23" ht="39" x14ac:dyDescent="0.25">
      <c r="B30" s="63" t="s">
        <v>34</v>
      </c>
      <c r="C30" s="70" t="s">
        <v>309</v>
      </c>
      <c r="D30" s="58" t="s">
        <v>304</v>
      </c>
      <c r="E30" s="60"/>
      <c r="F30" s="62">
        <v>25</v>
      </c>
      <c r="G30" s="23">
        <f t="shared" si="0"/>
        <v>0</v>
      </c>
      <c r="H30" s="24">
        <f t="shared" si="1"/>
        <v>0</v>
      </c>
    </row>
    <row r="31" spans="2:23" ht="39" x14ac:dyDescent="0.25">
      <c r="B31" s="63" t="s">
        <v>35</v>
      </c>
      <c r="C31" s="70" t="s">
        <v>310</v>
      </c>
      <c r="D31" s="58" t="s">
        <v>304</v>
      </c>
      <c r="E31" s="60"/>
      <c r="F31" s="62">
        <v>1</v>
      </c>
      <c r="G31" s="23">
        <f t="shared" si="0"/>
        <v>0</v>
      </c>
      <c r="H31" s="24">
        <f t="shared" si="1"/>
        <v>0</v>
      </c>
      <c r="I31" s="79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</row>
    <row r="32" spans="2:23" ht="26.25" x14ac:dyDescent="0.25">
      <c r="B32" s="63" t="s">
        <v>36</v>
      </c>
      <c r="C32" s="70" t="s">
        <v>311</v>
      </c>
      <c r="D32" s="58" t="s">
        <v>304</v>
      </c>
      <c r="E32" s="60"/>
      <c r="F32" s="62">
        <v>1</v>
      </c>
      <c r="G32" s="29">
        <f t="shared" si="0"/>
        <v>0</v>
      </c>
      <c r="H32" s="30">
        <f t="shared" si="1"/>
        <v>0</v>
      </c>
    </row>
    <row r="33" spans="2:23" ht="39" x14ac:dyDescent="0.25">
      <c r="B33" s="63" t="s">
        <v>37</v>
      </c>
      <c r="C33" s="70" t="s">
        <v>312</v>
      </c>
      <c r="D33" s="58" t="s">
        <v>304</v>
      </c>
      <c r="E33" s="60"/>
      <c r="F33" s="62">
        <v>1</v>
      </c>
      <c r="G33" s="23">
        <f t="shared" si="0"/>
        <v>0</v>
      </c>
      <c r="H33" s="24">
        <f t="shared" si="1"/>
        <v>0</v>
      </c>
      <c r="I33" s="79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</row>
    <row r="34" spans="2:23" ht="26.25" x14ac:dyDescent="0.25">
      <c r="B34" s="18" t="s">
        <v>38</v>
      </c>
      <c r="C34" s="25" t="s">
        <v>222</v>
      </c>
      <c r="D34" s="20" t="s">
        <v>1</v>
      </c>
      <c r="E34" s="21"/>
      <c r="F34" s="22">
        <v>3</v>
      </c>
      <c r="G34" s="23">
        <f t="shared" si="0"/>
        <v>0</v>
      </c>
      <c r="H34" s="24">
        <f t="shared" si="1"/>
        <v>0</v>
      </c>
    </row>
    <row r="35" spans="2:23" ht="26.25" x14ac:dyDescent="0.25">
      <c r="B35" s="18" t="s">
        <v>39</v>
      </c>
      <c r="C35" s="25" t="s">
        <v>223</v>
      </c>
      <c r="D35" s="20" t="s">
        <v>173</v>
      </c>
      <c r="E35" s="21"/>
      <c r="F35" s="22">
        <v>120</v>
      </c>
      <c r="G35" s="23">
        <f t="shared" si="0"/>
        <v>0</v>
      </c>
      <c r="H35" s="24">
        <f t="shared" si="1"/>
        <v>0</v>
      </c>
    </row>
    <row r="36" spans="2:23" ht="15.75" x14ac:dyDescent="0.25">
      <c r="B36" s="63" t="s">
        <v>40</v>
      </c>
      <c r="C36" s="70" t="s">
        <v>313</v>
      </c>
      <c r="D36" s="58" t="s">
        <v>314</v>
      </c>
      <c r="E36" s="60"/>
      <c r="F36" s="62">
        <v>170</v>
      </c>
      <c r="G36" s="29">
        <f t="shared" si="0"/>
        <v>0</v>
      </c>
      <c r="H36" s="30">
        <f t="shared" si="1"/>
        <v>0</v>
      </c>
      <c r="I36" s="75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</row>
    <row r="37" spans="2:23" x14ac:dyDescent="0.25">
      <c r="B37" s="63" t="s">
        <v>41</v>
      </c>
      <c r="C37" s="70" t="s">
        <v>315</v>
      </c>
      <c r="D37" s="58" t="s">
        <v>314</v>
      </c>
      <c r="E37" s="60"/>
      <c r="F37" s="62">
        <v>120</v>
      </c>
      <c r="G37" s="23">
        <f t="shared" si="0"/>
        <v>0</v>
      </c>
      <c r="H37" s="24">
        <f t="shared" si="1"/>
        <v>0</v>
      </c>
      <c r="I37" s="73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</row>
    <row r="38" spans="2:23" x14ac:dyDescent="0.25">
      <c r="B38" s="63" t="s">
        <v>42</v>
      </c>
      <c r="C38" s="70" t="s">
        <v>316</v>
      </c>
      <c r="D38" s="58" t="s">
        <v>314</v>
      </c>
      <c r="E38" s="67"/>
      <c r="F38" s="62">
        <v>125</v>
      </c>
      <c r="G38" s="23">
        <f t="shared" si="0"/>
        <v>0</v>
      </c>
      <c r="H38" s="24">
        <f t="shared" si="1"/>
        <v>0</v>
      </c>
    </row>
    <row r="39" spans="2:23" ht="15" customHeight="1" x14ac:dyDescent="0.25">
      <c r="B39" s="63" t="s">
        <v>43</v>
      </c>
      <c r="C39" s="70" t="s">
        <v>317</v>
      </c>
      <c r="D39" s="58" t="s">
        <v>314</v>
      </c>
      <c r="E39" s="67"/>
      <c r="F39" s="62">
        <v>3</v>
      </c>
      <c r="G39" s="29">
        <f t="shared" si="0"/>
        <v>0</v>
      </c>
      <c r="H39" s="30">
        <f t="shared" si="1"/>
        <v>0</v>
      </c>
      <c r="I39" s="75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</row>
    <row r="40" spans="2:23" ht="15" customHeight="1" x14ac:dyDescent="0.25">
      <c r="B40" s="63" t="s">
        <v>44</v>
      </c>
      <c r="C40" s="70" t="s">
        <v>318</v>
      </c>
      <c r="D40" s="58" t="s">
        <v>314</v>
      </c>
      <c r="E40" s="67"/>
      <c r="F40" s="62">
        <v>4</v>
      </c>
      <c r="G40" s="23">
        <f t="shared" si="0"/>
        <v>0</v>
      </c>
      <c r="H40" s="24">
        <f t="shared" si="1"/>
        <v>0</v>
      </c>
      <c r="I40" s="77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</row>
    <row r="41" spans="2:23" x14ac:dyDescent="0.25">
      <c r="B41" s="63" t="s">
        <v>45</v>
      </c>
      <c r="C41" s="70" t="s">
        <v>319</v>
      </c>
      <c r="D41" s="58" t="s">
        <v>314</v>
      </c>
      <c r="E41" s="67"/>
      <c r="F41" s="62">
        <v>5</v>
      </c>
      <c r="G41" s="29">
        <f t="shared" si="0"/>
        <v>0</v>
      </c>
      <c r="H41" s="30">
        <f t="shared" si="1"/>
        <v>0</v>
      </c>
    </row>
    <row r="42" spans="2:23" x14ac:dyDescent="0.25">
      <c r="B42" s="63" t="s">
        <v>46</v>
      </c>
      <c r="C42" s="70" t="s">
        <v>320</v>
      </c>
      <c r="D42" s="58" t="s">
        <v>314</v>
      </c>
      <c r="E42" s="67"/>
      <c r="F42" s="62">
        <v>3</v>
      </c>
      <c r="G42" s="23">
        <f t="shared" si="0"/>
        <v>0</v>
      </c>
      <c r="H42" s="24">
        <f t="shared" si="1"/>
        <v>0</v>
      </c>
      <c r="I42" s="73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</row>
    <row r="43" spans="2:23" x14ac:dyDescent="0.25">
      <c r="B43" s="63" t="s">
        <v>47</v>
      </c>
      <c r="C43" s="70" t="s">
        <v>321</v>
      </c>
      <c r="D43" s="58" t="s">
        <v>314</v>
      </c>
      <c r="E43" s="67"/>
      <c r="F43" s="62">
        <v>4</v>
      </c>
      <c r="G43" s="23">
        <f t="shared" si="0"/>
        <v>0</v>
      </c>
      <c r="H43" s="24">
        <f t="shared" si="1"/>
        <v>0</v>
      </c>
      <c r="I43" s="73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</row>
    <row r="44" spans="2:23" x14ac:dyDescent="0.25">
      <c r="B44" s="63" t="s">
        <v>48</v>
      </c>
      <c r="C44" s="70" t="s">
        <v>322</v>
      </c>
      <c r="D44" s="58" t="s">
        <v>314</v>
      </c>
      <c r="E44" s="67"/>
      <c r="F44" s="62">
        <v>6</v>
      </c>
      <c r="G44" s="23">
        <f t="shared" si="0"/>
        <v>0</v>
      </c>
      <c r="H44" s="24">
        <f t="shared" si="1"/>
        <v>0</v>
      </c>
      <c r="I44" s="73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</row>
    <row r="45" spans="2:23" x14ac:dyDescent="0.25">
      <c r="B45" s="63" t="s">
        <v>49</v>
      </c>
      <c r="C45" s="70" t="s">
        <v>323</v>
      </c>
      <c r="D45" s="58" t="s">
        <v>314</v>
      </c>
      <c r="E45" s="67"/>
      <c r="F45" s="62">
        <v>2</v>
      </c>
      <c r="G45" s="23">
        <f t="shared" si="0"/>
        <v>0</v>
      </c>
      <c r="H45" s="24">
        <f t="shared" si="1"/>
        <v>0</v>
      </c>
      <c r="I45" s="73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</row>
    <row r="46" spans="2:23" x14ac:dyDescent="0.25">
      <c r="B46" s="63" t="s">
        <v>50</v>
      </c>
      <c r="C46" s="70" t="s">
        <v>324</v>
      </c>
      <c r="D46" s="58" t="s">
        <v>314</v>
      </c>
      <c r="E46" s="67"/>
      <c r="F46" s="62">
        <v>7</v>
      </c>
      <c r="G46" s="23">
        <f t="shared" si="0"/>
        <v>0</v>
      </c>
      <c r="H46" s="24">
        <f t="shared" si="1"/>
        <v>0</v>
      </c>
      <c r="I46" s="73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</row>
    <row r="47" spans="2:23" ht="39" x14ac:dyDescent="0.25">
      <c r="B47" s="63" t="s">
        <v>51</v>
      </c>
      <c r="C47" s="70" t="s">
        <v>325</v>
      </c>
      <c r="D47" s="58" t="s">
        <v>304</v>
      </c>
      <c r="E47" s="67"/>
      <c r="F47" s="62">
        <v>1</v>
      </c>
      <c r="G47" s="23">
        <f t="shared" si="0"/>
        <v>0</v>
      </c>
      <c r="H47" s="24">
        <f t="shared" si="1"/>
        <v>0</v>
      </c>
      <c r="I47" s="73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</row>
    <row r="48" spans="2:23" ht="33" customHeight="1" x14ac:dyDescent="0.25">
      <c r="B48" s="63" t="s">
        <v>52</v>
      </c>
      <c r="C48" s="70" t="s">
        <v>326</v>
      </c>
      <c r="D48" s="58" t="s">
        <v>304</v>
      </c>
      <c r="E48" s="67"/>
      <c r="F48" s="62">
        <v>8</v>
      </c>
      <c r="G48" s="23">
        <f t="shared" si="0"/>
        <v>0</v>
      </c>
      <c r="H48" s="24">
        <f t="shared" si="1"/>
        <v>0</v>
      </c>
      <c r="I48" s="73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</row>
    <row r="49" spans="2:8" ht="39" x14ac:dyDescent="0.25">
      <c r="B49" s="63" t="s">
        <v>53</v>
      </c>
      <c r="C49" s="70" t="s">
        <v>327</v>
      </c>
      <c r="D49" s="58" t="s">
        <v>304</v>
      </c>
      <c r="E49" s="67"/>
      <c r="F49" s="62">
        <v>2</v>
      </c>
      <c r="G49" s="23">
        <f t="shared" si="0"/>
        <v>0</v>
      </c>
      <c r="H49" s="24">
        <f t="shared" si="1"/>
        <v>0</v>
      </c>
    </row>
    <row r="50" spans="2:8" ht="39" x14ac:dyDescent="0.25">
      <c r="B50" s="63" t="s">
        <v>54</v>
      </c>
      <c r="C50" s="70" t="s">
        <v>328</v>
      </c>
      <c r="D50" s="58" t="s">
        <v>304</v>
      </c>
      <c r="E50" s="67"/>
      <c r="F50" s="62">
        <v>1</v>
      </c>
      <c r="G50" s="29">
        <f t="shared" si="0"/>
        <v>0</v>
      </c>
      <c r="H50" s="30">
        <f t="shared" si="1"/>
        <v>0</v>
      </c>
    </row>
    <row r="51" spans="2:8" ht="26.25" x14ac:dyDescent="0.25">
      <c r="B51" s="63" t="s">
        <v>302</v>
      </c>
      <c r="C51" s="70" t="s">
        <v>329</v>
      </c>
      <c r="D51" s="58" t="s">
        <v>304</v>
      </c>
      <c r="E51" s="67"/>
      <c r="F51" s="62">
        <v>1</v>
      </c>
      <c r="G51" s="29">
        <f t="shared" si="0"/>
        <v>0</v>
      </c>
      <c r="H51" s="30">
        <f t="shared" si="1"/>
        <v>0</v>
      </c>
    </row>
    <row r="52" spans="2:8" ht="39" x14ac:dyDescent="0.25">
      <c r="B52" s="63" t="s">
        <v>55</v>
      </c>
      <c r="C52" s="70" t="s">
        <v>330</v>
      </c>
      <c r="D52" s="58" t="s">
        <v>304</v>
      </c>
      <c r="E52" s="67"/>
      <c r="F52" s="62">
        <v>2</v>
      </c>
      <c r="G52" s="23">
        <f t="shared" si="0"/>
        <v>0</v>
      </c>
      <c r="H52" s="24">
        <f t="shared" si="1"/>
        <v>0</v>
      </c>
    </row>
    <row r="53" spans="2:8" ht="39" x14ac:dyDescent="0.25">
      <c r="B53" s="63" t="s">
        <v>56</v>
      </c>
      <c r="C53" s="70" t="s">
        <v>331</v>
      </c>
      <c r="D53" s="58" t="s">
        <v>304</v>
      </c>
      <c r="E53" s="67"/>
      <c r="F53" s="62">
        <v>30</v>
      </c>
      <c r="G53" s="23">
        <f t="shared" si="0"/>
        <v>0</v>
      </c>
      <c r="H53" s="24">
        <f t="shared" si="1"/>
        <v>0</v>
      </c>
    </row>
    <row r="54" spans="2:8" ht="39" x14ac:dyDescent="0.25">
      <c r="B54" s="63" t="s">
        <v>57</v>
      </c>
      <c r="C54" s="70" t="s">
        <v>332</v>
      </c>
      <c r="D54" s="58" t="s">
        <v>304</v>
      </c>
      <c r="E54" s="67"/>
      <c r="F54" s="62">
        <v>25</v>
      </c>
      <c r="G54" s="23">
        <f t="shared" si="0"/>
        <v>0</v>
      </c>
      <c r="H54" s="24">
        <f t="shared" si="1"/>
        <v>0</v>
      </c>
    </row>
    <row r="55" spans="2:8" ht="39" x14ac:dyDescent="0.25">
      <c r="B55" s="63" t="s">
        <v>58</v>
      </c>
      <c r="C55" s="70" t="s">
        <v>333</v>
      </c>
      <c r="D55" s="58" t="s">
        <v>304</v>
      </c>
      <c r="E55" s="67"/>
      <c r="F55" s="62">
        <v>6</v>
      </c>
      <c r="G55" s="23">
        <f t="shared" si="0"/>
        <v>0</v>
      </c>
      <c r="H55" s="24">
        <f t="shared" si="1"/>
        <v>0</v>
      </c>
    </row>
    <row r="56" spans="2:8" ht="39" x14ac:dyDescent="0.25">
      <c r="B56" s="64" t="s">
        <v>59</v>
      </c>
      <c r="C56" s="65" t="s">
        <v>224</v>
      </c>
      <c r="D56" s="13" t="s">
        <v>3</v>
      </c>
      <c r="E56" s="68"/>
      <c r="F56" s="66">
        <v>2</v>
      </c>
      <c r="G56" s="23">
        <f t="shared" si="0"/>
        <v>0</v>
      </c>
      <c r="H56" s="24">
        <f t="shared" si="1"/>
        <v>0</v>
      </c>
    </row>
    <row r="57" spans="2:8" ht="26.25" x14ac:dyDescent="0.25">
      <c r="B57" s="18" t="s">
        <v>60</v>
      </c>
      <c r="C57" s="25" t="s">
        <v>225</v>
      </c>
      <c r="D57" s="20" t="s">
        <v>3</v>
      </c>
      <c r="E57" s="69"/>
      <c r="F57" s="22">
        <v>2</v>
      </c>
      <c r="G57" s="23">
        <f t="shared" si="0"/>
        <v>0</v>
      </c>
      <c r="H57" s="24">
        <f t="shared" si="1"/>
        <v>0</v>
      </c>
    </row>
    <row r="58" spans="2:8" ht="26.25" x14ac:dyDescent="0.25">
      <c r="B58" s="18" t="s">
        <v>61</v>
      </c>
      <c r="C58" s="25" t="s">
        <v>226</v>
      </c>
      <c r="D58" s="20" t="s">
        <v>3</v>
      </c>
      <c r="E58" s="69"/>
      <c r="F58" s="22">
        <v>2</v>
      </c>
      <c r="G58" s="23">
        <f t="shared" si="0"/>
        <v>0</v>
      </c>
      <c r="H58" s="24">
        <f t="shared" si="1"/>
        <v>0</v>
      </c>
    </row>
    <row r="59" spans="2:8" ht="26.25" x14ac:dyDescent="0.25">
      <c r="B59" s="18" t="s">
        <v>62</v>
      </c>
      <c r="C59" s="25" t="s">
        <v>227</v>
      </c>
      <c r="D59" s="20" t="s">
        <v>3</v>
      </c>
      <c r="E59" s="69"/>
      <c r="F59" s="22">
        <v>2</v>
      </c>
      <c r="G59" s="23">
        <f t="shared" si="0"/>
        <v>0</v>
      </c>
      <c r="H59" s="24">
        <f t="shared" si="1"/>
        <v>0</v>
      </c>
    </row>
    <row r="60" spans="2:8" ht="39" x14ac:dyDescent="0.25">
      <c r="B60" s="18" t="s">
        <v>63</v>
      </c>
      <c r="C60" s="25" t="s">
        <v>228</v>
      </c>
      <c r="D60" s="20" t="s">
        <v>3</v>
      </c>
      <c r="E60" s="69"/>
      <c r="F60" s="22">
        <v>2</v>
      </c>
      <c r="G60" s="23">
        <f t="shared" si="0"/>
        <v>0</v>
      </c>
      <c r="H60" s="24">
        <f t="shared" si="1"/>
        <v>0</v>
      </c>
    </row>
    <row r="61" spans="2:8" ht="26.25" x14ac:dyDescent="0.25">
      <c r="B61" s="18" t="s">
        <v>64</v>
      </c>
      <c r="C61" s="25" t="s">
        <v>229</v>
      </c>
      <c r="D61" s="20" t="s">
        <v>3</v>
      </c>
      <c r="E61" s="69"/>
      <c r="F61" s="22">
        <v>2</v>
      </c>
      <c r="G61" s="23">
        <f t="shared" si="0"/>
        <v>0</v>
      </c>
      <c r="H61" s="24">
        <f t="shared" si="1"/>
        <v>0</v>
      </c>
    </row>
    <row r="62" spans="2:8" ht="39" x14ac:dyDescent="0.25">
      <c r="B62" s="18" t="s">
        <v>65</v>
      </c>
      <c r="C62" s="25" t="s">
        <v>230</v>
      </c>
      <c r="D62" s="20" t="s">
        <v>3</v>
      </c>
      <c r="E62" s="69"/>
      <c r="F62" s="22">
        <v>2</v>
      </c>
      <c r="G62" s="23">
        <f t="shared" si="0"/>
        <v>0</v>
      </c>
      <c r="H62" s="24">
        <f t="shared" si="1"/>
        <v>0</v>
      </c>
    </row>
    <row r="63" spans="2:8" ht="26.25" x14ac:dyDescent="0.25">
      <c r="B63" s="18" t="s">
        <v>66</v>
      </c>
      <c r="C63" s="25" t="s">
        <v>231</v>
      </c>
      <c r="D63" s="20" t="s">
        <v>3</v>
      </c>
      <c r="E63" s="69"/>
      <c r="F63" s="22">
        <v>2</v>
      </c>
      <c r="G63" s="23">
        <f t="shared" si="0"/>
        <v>0</v>
      </c>
      <c r="H63" s="24">
        <f t="shared" si="1"/>
        <v>0</v>
      </c>
    </row>
    <row r="64" spans="2:8" ht="39" x14ac:dyDescent="0.25">
      <c r="B64" s="18" t="s">
        <v>67</v>
      </c>
      <c r="C64" s="25" t="s">
        <v>232</v>
      </c>
      <c r="D64" s="20" t="s">
        <v>3</v>
      </c>
      <c r="E64" s="69"/>
      <c r="F64" s="22">
        <v>5</v>
      </c>
      <c r="G64" s="23">
        <f t="shared" si="0"/>
        <v>0</v>
      </c>
      <c r="H64" s="24">
        <f t="shared" si="1"/>
        <v>0</v>
      </c>
    </row>
    <row r="65" spans="2:23" ht="26.25" x14ac:dyDescent="0.25">
      <c r="B65" s="18" t="s">
        <v>68</v>
      </c>
      <c r="C65" s="25" t="s">
        <v>233</v>
      </c>
      <c r="D65" s="20" t="s">
        <v>3</v>
      </c>
      <c r="E65" s="69"/>
      <c r="F65" s="22">
        <v>2</v>
      </c>
      <c r="G65" s="23">
        <f t="shared" si="0"/>
        <v>0</v>
      </c>
      <c r="H65" s="24">
        <f t="shared" si="1"/>
        <v>0</v>
      </c>
    </row>
    <row r="66" spans="2:23" ht="39" x14ac:dyDescent="0.25">
      <c r="B66" s="18" t="s">
        <v>69</v>
      </c>
      <c r="C66" s="25" t="s">
        <v>234</v>
      </c>
      <c r="D66" s="20" t="s">
        <v>3</v>
      </c>
      <c r="E66" s="69"/>
      <c r="F66" s="22">
        <v>5</v>
      </c>
      <c r="G66" s="23">
        <f t="shared" si="0"/>
        <v>0</v>
      </c>
      <c r="H66" s="24">
        <f t="shared" si="1"/>
        <v>0</v>
      </c>
    </row>
    <row r="67" spans="2:23" ht="26.25" x14ac:dyDescent="0.25">
      <c r="B67" s="18" t="s">
        <v>70</v>
      </c>
      <c r="C67" s="25" t="s">
        <v>235</v>
      </c>
      <c r="D67" s="20" t="s">
        <v>3</v>
      </c>
      <c r="E67" s="69"/>
      <c r="F67" s="22">
        <v>2</v>
      </c>
      <c r="G67" s="23">
        <f t="shared" si="0"/>
        <v>0</v>
      </c>
      <c r="H67" s="24">
        <f t="shared" si="1"/>
        <v>0</v>
      </c>
    </row>
    <row r="68" spans="2:23" x14ac:dyDescent="0.25">
      <c r="B68" s="18" t="s">
        <v>71</v>
      </c>
      <c r="C68" s="25" t="s">
        <v>236</v>
      </c>
      <c r="D68" s="20" t="s">
        <v>173</v>
      </c>
      <c r="E68" s="69"/>
      <c r="F68" s="22">
        <v>30</v>
      </c>
      <c r="G68" s="23">
        <f t="shared" si="0"/>
        <v>0</v>
      </c>
      <c r="H68" s="24">
        <f t="shared" si="1"/>
        <v>0</v>
      </c>
    </row>
    <row r="69" spans="2:23" ht="26.25" x14ac:dyDescent="0.25">
      <c r="B69" s="18" t="s">
        <v>72</v>
      </c>
      <c r="C69" s="25" t="s">
        <v>196</v>
      </c>
      <c r="D69" s="20" t="s">
        <v>3</v>
      </c>
      <c r="E69" s="21"/>
      <c r="F69" s="22">
        <v>3</v>
      </c>
      <c r="G69" s="23">
        <f t="shared" si="0"/>
        <v>0</v>
      </c>
      <c r="H69" s="24">
        <f t="shared" si="1"/>
        <v>0</v>
      </c>
    </row>
    <row r="70" spans="2:23" ht="39" x14ac:dyDescent="0.25">
      <c r="B70" s="18" t="s">
        <v>73</v>
      </c>
      <c r="C70" s="25" t="s">
        <v>237</v>
      </c>
      <c r="D70" s="26" t="s">
        <v>4</v>
      </c>
      <c r="E70" s="27"/>
      <c r="F70" s="31">
        <v>350</v>
      </c>
      <c r="G70" s="29">
        <f t="shared" si="0"/>
        <v>0</v>
      </c>
      <c r="H70" s="30">
        <f t="shared" si="1"/>
        <v>0</v>
      </c>
    </row>
    <row r="71" spans="2:23" ht="26.25" x14ac:dyDescent="0.25">
      <c r="B71" s="18" t="s">
        <v>74</v>
      </c>
      <c r="C71" s="25" t="s">
        <v>238</v>
      </c>
      <c r="D71" s="20" t="s">
        <v>173</v>
      </c>
      <c r="E71" s="21"/>
      <c r="F71" s="22">
        <v>50</v>
      </c>
      <c r="G71" s="23">
        <f t="shared" si="0"/>
        <v>0</v>
      </c>
      <c r="H71" s="24">
        <f t="shared" si="1"/>
        <v>0</v>
      </c>
    </row>
    <row r="72" spans="2:23" ht="26.25" x14ac:dyDescent="0.25">
      <c r="B72" s="18" t="s">
        <v>75</v>
      </c>
      <c r="C72" s="25" t="s">
        <v>5</v>
      </c>
      <c r="D72" s="20" t="s">
        <v>173</v>
      </c>
      <c r="E72" s="21"/>
      <c r="F72" s="22">
        <v>20</v>
      </c>
      <c r="G72" s="23">
        <f t="shared" si="0"/>
        <v>0</v>
      </c>
      <c r="H72" s="24">
        <f t="shared" si="1"/>
        <v>0</v>
      </c>
    </row>
    <row r="73" spans="2:23" ht="26.25" x14ac:dyDescent="0.25">
      <c r="B73" s="18" t="s">
        <v>76</v>
      </c>
      <c r="C73" s="19" t="s">
        <v>274</v>
      </c>
      <c r="D73" s="20" t="s">
        <v>3</v>
      </c>
      <c r="E73" s="21"/>
      <c r="F73" s="22">
        <v>120</v>
      </c>
      <c r="G73" s="23">
        <f t="shared" si="0"/>
        <v>0</v>
      </c>
      <c r="H73" s="24">
        <f t="shared" si="1"/>
        <v>0</v>
      </c>
      <c r="I73" s="81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</row>
    <row r="74" spans="2:23" ht="26.25" x14ac:dyDescent="0.25">
      <c r="B74" s="18" t="s">
        <v>77</v>
      </c>
      <c r="C74" s="19" t="s">
        <v>275</v>
      </c>
      <c r="D74" s="20" t="s">
        <v>3</v>
      </c>
      <c r="E74" s="21"/>
      <c r="F74" s="22">
        <v>110</v>
      </c>
      <c r="G74" s="23">
        <f t="shared" si="0"/>
        <v>0</v>
      </c>
      <c r="H74" s="24">
        <f t="shared" si="1"/>
        <v>0</v>
      </c>
      <c r="I74" s="81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</row>
    <row r="75" spans="2:23" ht="39" x14ac:dyDescent="0.25">
      <c r="B75" s="18" t="s">
        <v>78</v>
      </c>
      <c r="C75" s="25" t="s">
        <v>239</v>
      </c>
      <c r="D75" s="26" t="s">
        <v>173</v>
      </c>
      <c r="E75" s="27"/>
      <c r="F75" s="28">
        <v>25</v>
      </c>
      <c r="G75" s="29">
        <f t="shared" si="0"/>
        <v>0</v>
      </c>
      <c r="H75" s="30">
        <f t="shared" si="1"/>
        <v>0</v>
      </c>
    </row>
    <row r="76" spans="2:23" x14ac:dyDescent="0.25">
      <c r="B76" s="18" t="s">
        <v>79</v>
      </c>
      <c r="C76" s="19" t="s">
        <v>273</v>
      </c>
      <c r="D76" s="20" t="s">
        <v>173</v>
      </c>
      <c r="E76" s="21"/>
      <c r="F76" s="22">
        <v>100</v>
      </c>
      <c r="G76" s="23">
        <f t="shared" si="0"/>
        <v>0</v>
      </c>
      <c r="H76" s="24">
        <f t="shared" si="1"/>
        <v>0</v>
      </c>
      <c r="I76" s="81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</row>
    <row r="77" spans="2:23" ht="38.25" x14ac:dyDescent="0.25">
      <c r="B77" s="18" t="s">
        <v>80</v>
      </c>
      <c r="C77" s="43" t="s">
        <v>292</v>
      </c>
      <c r="D77" s="26" t="s">
        <v>173</v>
      </c>
      <c r="E77" s="27"/>
      <c r="F77" s="31">
        <v>40</v>
      </c>
      <c r="G77" s="29">
        <f t="shared" si="0"/>
        <v>0</v>
      </c>
      <c r="H77" s="30">
        <f t="shared" si="1"/>
        <v>0</v>
      </c>
      <c r="I77" s="81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</row>
    <row r="78" spans="2:23" ht="26.25" x14ac:dyDescent="0.25">
      <c r="B78" s="18" t="s">
        <v>81</v>
      </c>
      <c r="C78" s="25" t="s">
        <v>336</v>
      </c>
      <c r="D78" s="20" t="s">
        <v>173</v>
      </c>
      <c r="E78" s="21"/>
      <c r="F78" s="22">
        <v>50</v>
      </c>
      <c r="G78" s="23">
        <f t="shared" si="0"/>
        <v>0</v>
      </c>
      <c r="H78" s="24">
        <f t="shared" si="1"/>
        <v>0</v>
      </c>
    </row>
    <row r="79" spans="2:23" ht="26.25" x14ac:dyDescent="0.25">
      <c r="B79" s="18" t="s">
        <v>82</v>
      </c>
      <c r="C79" s="25" t="s">
        <v>240</v>
      </c>
      <c r="D79" s="20" t="s">
        <v>3</v>
      </c>
      <c r="E79" s="21"/>
      <c r="F79" s="22">
        <v>5</v>
      </c>
      <c r="G79" s="23">
        <f t="shared" si="0"/>
        <v>0</v>
      </c>
      <c r="H79" s="24">
        <f t="shared" si="1"/>
        <v>0</v>
      </c>
    </row>
    <row r="80" spans="2:23" ht="26.25" x14ac:dyDescent="0.25">
      <c r="B80" s="18" t="s">
        <v>83</v>
      </c>
      <c r="C80" s="25" t="s">
        <v>6</v>
      </c>
      <c r="D80" s="20" t="s">
        <v>173</v>
      </c>
      <c r="E80" s="21"/>
      <c r="F80" s="22">
        <v>170</v>
      </c>
      <c r="G80" s="23">
        <f t="shared" si="0"/>
        <v>0</v>
      </c>
      <c r="H80" s="24">
        <f t="shared" si="1"/>
        <v>0</v>
      </c>
    </row>
    <row r="81" spans="2:23" ht="39" x14ac:dyDescent="0.25">
      <c r="B81" s="18" t="s">
        <v>84</v>
      </c>
      <c r="C81" s="25" t="s">
        <v>241</v>
      </c>
      <c r="D81" s="20" t="s">
        <v>0</v>
      </c>
      <c r="E81" s="21"/>
      <c r="F81" s="22">
        <v>3</v>
      </c>
      <c r="G81" s="23">
        <f t="shared" si="0"/>
        <v>0</v>
      </c>
      <c r="H81" s="24">
        <f t="shared" si="1"/>
        <v>0</v>
      </c>
    </row>
    <row r="82" spans="2:23" ht="26.25" x14ac:dyDescent="0.25">
      <c r="B82" s="18" t="s">
        <v>85</v>
      </c>
      <c r="C82" s="33" t="s">
        <v>242</v>
      </c>
      <c r="D82" s="32" t="s">
        <v>3</v>
      </c>
      <c r="E82" s="21"/>
      <c r="F82" s="34">
        <v>10</v>
      </c>
      <c r="G82" s="23">
        <f t="shared" si="0"/>
        <v>0</v>
      </c>
      <c r="H82" s="24">
        <f t="shared" si="1"/>
        <v>0</v>
      </c>
    </row>
    <row r="83" spans="2:23" ht="26.25" x14ac:dyDescent="0.25">
      <c r="B83" s="18" t="s">
        <v>86</v>
      </c>
      <c r="C83" s="33" t="s">
        <v>243</v>
      </c>
      <c r="D83" s="32" t="s">
        <v>3</v>
      </c>
      <c r="E83" s="21"/>
      <c r="F83" s="34">
        <v>10</v>
      </c>
      <c r="G83" s="23">
        <f t="shared" si="0"/>
        <v>0</v>
      </c>
      <c r="H83" s="24">
        <f t="shared" si="1"/>
        <v>0</v>
      </c>
    </row>
    <row r="84" spans="2:23" ht="26.25" x14ac:dyDescent="0.25">
      <c r="B84" s="18" t="s">
        <v>87</v>
      </c>
      <c r="C84" s="33" t="s">
        <v>244</v>
      </c>
      <c r="D84" s="32" t="s">
        <v>3</v>
      </c>
      <c r="E84" s="21"/>
      <c r="F84" s="34">
        <v>20</v>
      </c>
      <c r="G84" s="23">
        <f t="shared" si="0"/>
        <v>0</v>
      </c>
      <c r="H84" s="24">
        <f t="shared" si="1"/>
        <v>0</v>
      </c>
    </row>
    <row r="85" spans="2:23" ht="26.25" x14ac:dyDescent="0.25">
      <c r="B85" s="18" t="s">
        <v>88</v>
      </c>
      <c r="C85" s="33" t="s">
        <v>245</v>
      </c>
      <c r="D85" s="32" t="s">
        <v>3</v>
      </c>
      <c r="E85" s="21"/>
      <c r="F85" s="34">
        <v>10</v>
      </c>
      <c r="G85" s="23">
        <f t="shared" si="0"/>
        <v>0</v>
      </c>
      <c r="H85" s="24">
        <f t="shared" si="1"/>
        <v>0</v>
      </c>
    </row>
    <row r="86" spans="2:23" ht="26.25" x14ac:dyDescent="0.25">
      <c r="B86" s="18" t="s">
        <v>89</v>
      </c>
      <c r="C86" s="33" t="s">
        <v>246</v>
      </c>
      <c r="D86" s="32" t="s">
        <v>3</v>
      </c>
      <c r="E86" s="21"/>
      <c r="F86" s="34">
        <v>10</v>
      </c>
      <c r="G86" s="23">
        <f t="shared" si="0"/>
        <v>0</v>
      </c>
      <c r="H86" s="24">
        <f t="shared" si="1"/>
        <v>0</v>
      </c>
    </row>
    <row r="87" spans="2:23" ht="26.25" x14ac:dyDescent="0.25">
      <c r="B87" s="18" t="s">
        <v>90</v>
      </c>
      <c r="C87" s="25" t="s">
        <v>247</v>
      </c>
      <c r="D87" s="20" t="s">
        <v>3</v>
      </c>
      <c r="E87" s="21"/>
      <c r="F87" s="22">
        <v>45</v>
      </c>
      <c r="G87" s="23">
        <f t="shared" si="0"/>
        <v>0</v>
      </c>
      <c r="H87" s="24">
        <f t="shared" si="1"/>
        <v>0</v>
      </c>
    </row>
    <row r="88" spans="2:23" ht="26.25" x14ac:dyDescent="0.25">
      <c r="B88" s="18" t="s">
        <v>91</v>
      </c>
      <c r="C88" s="25" t="s">
        <v>180</v>
      </c>
      <c r="D88" s="20" t="s">
        <v>3</v>
      </c>
      <c r="E88" s="21"/>
      <c r="F88" s="22">
        <v>15</v>
      </c>
      <c r="G88" s="23">
        <f t="shared" ref="G88:G156" si="2">E88*F88</f>
        <v>0</v>
      </c>
      <c r="H88" s="24">
        <f t="shared" ref="H88:H156" si="3">G88*1.21</f>
        <v>0</v>
      </c>
    </row>
    <row r="89" spans="2:23" x14ac:dyDescent="0.25">
      <c r="B89" s="18" t="s">
        <v>92</v>
      </c>
      <c r="C89" s="42" t="s">
        <v>276</v>
      </c>
      <c r="D89" s="35" t="s">
        <v>3</v>
      </c>
      <c r="E89" s="36"/>
      <c r="F89" s="22">
        <v>50</v>
      </c>
      <c r="G89" s="23">
        <f t="shared" si="2"/>
        <v>0</v>
      </c>
      <c r="H89" s="24">
        <f t="shared" si="3"/>
        <v>0</v>
      </c>
      <c r="I89" s="79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</row>
    <row r="90" spans="2:23" x14ac:dyDescent="0.25">
      <c r="B90" s="18" t="s">
        <v>93</v>
      </c>
      <c r="C90" s="37" t="s">
        <v>7</v>
      </c>
      <c r="D90" s="35" t="s">
        <v>173</v>
      </c>
      <c r="E90" s="36"/>
      <c r="F90" s="22">
        <v>600</v>
      </c>
      <c r="G90" s="23">
        <f t="shared" si="2"/>
        <v>0</v>
      </c>
      <c r="H90" s="24">
        <f t="shared" si="3"/>
        <v>0</v>
      </c>
    </row>
    <row r="91" spans="2:23" x14ac:dyDescent="0.25">
      <c r="B91" s="18" t="s">
        <v>94</v>
      </c>
      <c r="C91" s="25" t="s">
        <v>8</v>
      </c>
      <c r="D91" s="20" t="s">
        <v>173</v>
      </c>
      <c r="E91" s="21"/>
      <c r="F91" s="22">
        <v>100</v>
      </c>
      <c r="G91" s="23">
        <f t="shared" si="2"/>
        <v>0</v>
      </c>
      <c r="H91" s="24">
        <f t="shared" si="3"/>
        <v>0</v>
      </c>
    </row>
    <row r="92" spans="2:23" ht="26.25" x14ac:dyDescent="0.25">
      <c r="B92" s="18" t="s">
        <v>95</v>
      </c>
      <c r="C92" s="25" t="s">
        <v>9</v>
      </c>
      <c r="D92" s="20" t="s">
        <v>173</v>
      </c>
      <c r="E92" s="21"/>
      <c r="F92" s="22">
        <v>400</v>
      </c>
      <c r="G92" s="23">
        <f t="shared" si="2"/>
        <v>0</v>
      </c>
      <c r="H92" s="24">
        <f t="shared" si="3"/>
        <v>0</v>
      </c>
    </row>
    <row r="93" spans="2:23" ht="26.25" x14ac:dyDescent="0.25">
      <c r="B93" s="18" t="s">
        <v>96</v>
      </c>
      <c r="C93" s="25" t="s">
        <v>248</v>
      </c>
      <c r="D93" s="20" t="s">
        <v>3</v>
      </c>
      <c r="E93" s="21"/>
      <c r="F93" s="22">
        <v>3</v>
      </c>
      <c r="G93" s="23">
        <f t="shared" si="2"/>
        <v>0</v>
      </c>
      <c r="H93" s="24">
        <f t="shared" si="3"/>
        <v>0</v>
      </c>
    </row>
    <row r="94" spans="2:23" x14ac:dyDescent="0.25">
      <c r="B94" s="18" t="s">
        <v>97</v>
      </c>
      <c r="C94" s="25" t="s">
        <v>10</v>
      </c>
      <c r="D94" s="20" t="s">
        <v>173</v>
      </c>
      <c r="E94" s="21"/>
      <c r="F94" s="22">
        <v>5000</v>
      </c>
      <c r="G94" s="23">
        <f t="shared" si="2"/>
        <v>0</v>
      </c>
      <c r="H94" s="24">
        <f t="shared" si="3"/>
        <v>0</v>
      </c>
    </row>
    <row r="95" spans="2:23" ht="26.25" x14ac:dyDescent="0.25">
      <c r="B95" s="18" t="s">
        <v>98</v>
      </c>
      <c r="C95" s="19" t="s">
        <v>277</v>
      </c>
      <c r="D95" s="20" t="s">
        <v>173</v>
      </c>
      <c r="E95" s="21"/>
      <c r="F95" s="22">
        <v>800</v>
      </c>
      <c r="G95" s="23">
        <f t="shared" si="2"/>
        <v>0</v>
      </c>
      <c r="H95" s="24">
        <f t="shared" si="3"/>
        <v>0</v>
      </c>
      <c r="I95" s="79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</row>
    <row r="96" spans="2:23" ht="26.25" x14ac:dyDescent="0.25">
      <c r="B96" s="18" t="s">
        <v>99</v>
      </c>
      <c r="C96" s="25" t="s">
        <v>249</v>
      </c>
      <c r="D96" s="20" t="s">
        <v>3</v>
      </c>
      <c r="E96" s="21"/>
      <c r="F96" s="22">
        <v>3</v>
      </c>
      <c r="G96" s="23">
        <f t="shared" si="2"/>
        <v>0</v>
      </c>
      <c r="H96" s="24">
        <f t="shared" si="3"/>
        <v>0</v>
      </c>
    </row>
    <row r="97" spans="2:23" ht="26.25" x14ac:dyDescent="0.25">
      <c r="B97" s="18" t="s">
        <v>100</v>
      </c>
      <c r="C97" s="25" t="s">
        <v>250</v>
      </c>
      <c r="D97" s="20" t="s">
        <v>3</v>
      </c>
      <c r="E97" s="21"/>
      <c r="F97" s="22">
        <v>1</v>
      </c>
      <c r="G97" s="23">
        <f t="shared" si="2"/>
        <v>0</v>
      </c>
      <c r="H97" s="24">
        <f t="shared" si="3"/>
        <v>0</v>
      </c>
    </row>
    <row r="98" spans="2:23" ht="26.25" x14ac:dyDescent="0.25">
      <c r="B98" s="18" t="s">
        <v>101</v>
      </c>
      <c r="C98" s="25" t="s">
        <v>251</v>
      </c>
      <c r="D98" s="20" t="s">
        <v>3</v>
      </c>
      <c r="E98" s="21"/>
      <c r="F98" s="22">
        <v>5</v>
      </c>
      <c r="G98" s="23">
        <f t="shared" si="2"/>
        <v>0</v>
      </c>
      <c r="H98" s="24">
        <f t="shared" si="3"/>
        <v>0</v>
      </c>
    </row>
    <row r="99" spans="2:23" ht="26.25" x14ac:dyDescent="0.25">
      <c r="B99" s="18" t="s">
        <v>102</v>
      </c>
      <c r="C99" s="25" t="s">
        <v>252</v>
      </c>
      <c r="D99" s="20" t="s">
        <v>173</v>
      </c>
      <c r="E99" s="21"/>
      <c r="F99" s="22">
        <v>500</v>
      </c>
      <c r="G99" s="23">
        <f t="shared" si="2"/>
        <v>0</v>
      </c>
      <c r="H99" s="24">
        <f t="shared" si="3"/>
        <v>0</v>
      </c>
    </row>
    <row r="100" spans="2:23" x14ac:dyDescent="0.25">
      <c r="B100" s="18" t="s">
        <v>103</v>
      </c>
      <c r="C100" s="25" t="s">
        <v>176</v>
      </c>
      <c r="D100" s="20" t="s">
        <v>173</v>
      </c>
      <c r="E100" s="21"/>
      <c r="F100" s="22">
        <v>10</v>
      </c>
      <c r="G100" s="23">
        <f t="shared" si="2"/>
        <v>0</v>
      </c>
      <c r="H100" s="24">
        <f t="shared" si="3"/>
        <v>0</v>
      </c>
    </row>
    <row r="101" spans="2:23" x14ac:dyDescent="0.25">
      <c r="B101" s="18" t="s">
        <v>104</v>
      </c>
      <c r="C101" s="25" t="s">
        <v>177</v>
      </c>
      <c r="D101" s="20" t="s">
        <v>173</v>
      </c>
      <c r="E101" s="21"/>
      <c r="F101" s="22">
        <v>10</v>
      </c>
      <c r="G101" s="23">
        <f t="shared" si="2"/>
        <v>0</v>
      </c>
      <c r="H101" s="24">
        <f t="shared" si="3"/>
        <v>0</v>
      </c>
    </row>
    <row r="102" spans="2:23" x14ac:dyDescent="0.25">
      <c r="B102" s="18" t="s">
        <v>105</v>
      </c>
      <c r="C102" s="25" t="s">
        <v>178</v>
      </c>
      <c r="D102" s="20" t="s">
        <v>173</v>
      </c>
      <c r="E102" s="21"/>
      <c r="F102" s="22">
        <v>10</v>
      </c>
      <c r="G102" s="23">
        <f t="shared" si="2"/>
        <v>0</v>
      </c>
      <c r="H102" s="24">
        <f t="shared" si="3"/>
        <v>0</v>
      </c>
    </row>
    <row r="103" spans="2:23" x14ac:dyDescent="0.25">
      <c r="B103" s="18" t="s">
        <v>106</v>
      </c>
      <c r="C103" s="25" t="s">
        <v>179</v>
      </c>
      <c r="D103" s="20" t="s">
        <v>173</v>
      </c>
      <c r="E103" s="21"/>
      <c r="F103" s="22">
        <v>10</v>
      </c>
      <c r="G103" s="23">
        <f t="shared" si="2"/>
        <v>0</v>
      </c>
      <c r="H103" s="24">
        <f t="shared" si="3"/>
        <v>0</v>
      </c>
    </row>
    <row r="104" spans="2:23" ht="26.25" x14ac:dyDescent="0.25">
      <c r="B104" s="18" t="s">
        <v>107</v>
      </c>
      <c r="C104" s="19" t="s">
        <v>293</v>
      </c>
      <c r="D104" s="20" t="s">
        <v>173</v>
      </c>
      <c r="E104" s="21"/>
      <c r="F104" s="22">
        <v>1000</v>
      </c>
      <c r="G104" s="23">
        <f t="shared" si="2"/>
        <v>0</v>
      </c>
      <c r="H104" s="24">
        <f t="shared" si="3"/>
        <v>0</v>
      </c>
      <c r="I104" s="79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</row>
    <row r="105" spans="2:23" ht="26.25" x14ac:dyDescent="0.25">
      <c r="B105" s="18" t="s">
        <v>108</v>
      </c>
      <c r="C105" s="25" t="s">
        <v>181</v>
      </c>
      <c r="D105" s="20" t="s">
        <v>3</v>
      </c>
      <c r="E105" s="21"/>
      <c r="F105" s="22">
        <v>37</v>
      </c>
      <c r="G105" s="23">
        <f t="shared" si="2"/>
        <v>0</v>
      </c>
      <c r="H105" s="24">
        <f t="shared" si="3"/>
        <v>0</v>
      </c>
    </row>
    <row r="106" spans="2:23" ht="26.25" x14ac:dyDescent="0.25">
      <c r="B106" s="18" t="s">
        <v>109</v>
      </c>
      <c r="C106" s="25" t="s">
        <v>334</v>
      </c>
      <c r="D106" s="20" t="s">
        <v>3</v>
      </c>
      <c r="E106" s="21"/>
      <c r="F106" s="22">
        <v>500</v>
      </c>
      <c r="G106" s="23">
        <f t="shared" si="2"/>
        <v>0</v>
      </c>
      <c r="H106" s="24">
        <f t="shared" si="3"/>
        <v>0</v>
      </c>
    </row>
    <row r="107" spans="2:23" ht="26.25" x14ac:dyDescent="0.25">
      <c r="B107" s="18" t="s">
        <v>110</v>
      </c>
      <c r="C107" s="25" t="s">
        <v>335</v>
      </c>
      <c r="D107" s="20" t="s">
        <v>3</v>
      </c>
      <c r="E107" s="21"/>
      <c r="F107" s="22">
        <v>500</v>
      </c>
      <c r="G107" s="23">
        <f t="shared" si="2"/>
        <v>0</v>
      </c>
      <c r="H107" s="24">
        <f t="shared" si="3"/>
        <v>0</v>
      </c>
    </row>
    <row r="108" spans="2:23" ht="26.25" x14ac:dyDescent="0.25">
      <c r="B108" s="18" t="s">
        <v>111</v>
      </c>
      <c r="C108" s="25" t="s">
        <v>11</v>
      </c>
      <c r="D108" s="20" t="s">
        <v>173</v>
      </c>
      <c r="E108" s="21"/>
      <c r="F108" s="22">
        <v>5</v>
      </c>
      <c r="G108" s="23">
        <f t="shared" si="2"/>
        <v>0</v>
      </c>
      <c r="H108" s="24">
        <f t="shared" si="3"/>
        <v>0</v>
      </c>
    </row>
    <row r="109" spans="2:23" ht="26.25" x14ac:dyDescent="0.25">
      <c r="B109" s="18" t="s">
        <v>112</v>
      </c>
      <c r="C109" s="25" t="s">
        <v>12</v>
      </c>
      <c r="D109" s="20" t="s">
        <v>173</v>
      </c>
      <c r="E109" s="21"/>
      <c r="F109" s="22">
        <v>5</v>
      </c>
      <c r="G109" s="23">
        <f t="shared" si="2"/>
        <v>0</v>
      </c>
      <c r="H109" s="24">
        <f t="shared" si="3"/>
        <v>0</v>
      </c>
    </row>
    <row r="110" spans="2:23" x14ac:dyDescent="0.25">
      <c r="B110" s="18" t="s">
        <v>113</v>
      </c>
      <c r="C110" s="19" t="s">
        <v>278</v>
      </c>
      <c r="D110" s="20" t="s">
        <v>3</v>
      </c>
      <c r="E110" s="21"/>
      <c r="F110" s="22">
        <v>30</v>
      </c>
      <c r="G110" s="23">
        <f t="shared" si="2"/>
        <v>0</v>
      </c>
      <c r="H110" s="24">
        <f t="shared" si="3"/>
        <v>0</v>
      </c>
      <c r="I110" s="79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</row>
    <row r="111" spans="2:23" ht="26.25" x14ac:dyDescent="0.25">
      <c r="B111" s="18" t="s">
        <v>114</v>
      </c>
      <c r="C111" s="25" t="s">
        <v>13</v>
      </c>
      <c r="D111" s="20" t="s">
        <v>173</v>
      </c>
      <c r="E111" s="21"/>
      <c r="F111" s="22">
        <v>80</v>
      </c>
      <c r="G111" s="23">
        <f t="shared" si="2"/>
        <v>0</v>
      </c>
      <c r="H111" s="24">
        <f t="shared" si="3"/>
        <v>0</v>
      </c>
    </row>
    <row r="112" spans="2:23" ht="26.25" x14ac:dyDescent="0.25">
      <c r="B112" s="18" t="s">
        <v>115</v>
      </c>
      <c r="C112" s="25" t="s">
        <v>14</v>
      </c>
      <c r="D112" s="20" t="s">
        <v>173</v>
      </c>
      <c r="E112" s="21"/>
      <c r="F112" s="22">
        <v>1350</v>
      </c>
      <c r="G112" s="23">
        <f t="shared" si="2"/>
        <v>0</v>
      </c>
      <c r="H112" s="24">
        <f t="shared" si="3"/>
        <v>0</v>
      </c>
    </row>
    <row r="113" spans="2:8" x14ac:dyDescent="0.25">
      <c r="B113" s="18" t="s">
        <v>116</v>
      </c>
      <c r="C113" s="25" t="s">
        <v>253</v>
      </c>
      <c r="D113" s="20" t="s">
        <v>3</v>
      </c>
      <c r="E113" s="21"/>
      <c r="F113" s="22">
        <v>50</v>
      </c>
      <c r="G113" s="23">
        <f t="shared" si="2"/>
        <v>0</v>
      </c>
      <c r="H113" s="24">
        <f t="shared" si="3"/>
        <v>0</v>
      </c>
    </row>
    <row r="114" spans="2:8" x14ac:dyDescent="0.25">
      <c r="B114" s="18" t="s">
        <v>117</v>
      </c>
      <c r="C114" s="25" t="s">
        <v>182</v>
      </c>
      <c r="D114" s="20" t="s">
        <v>3</v>
      </c>
      <c r="E114" s="21"/>
      <c r="F114" s="22">
        <v>50</v>
      </c>
      <c r="G114" s="23">
        <f t="shared" si="2"/>
        <v>0</v>
      </c>
      <c r="H114" s="24">
        <f t="shared" si="3"/>
        <v>0</v>
      </c>
    </row>
    <row r="115" spans="2:8" x14ac:dyDescent="0.25">
      <c r="B115" s="18" t="s">
        <v>118</v>
      </c>
      <c r="C115" s="25" t="s">
        <v>183</v>
      </c>
      <c r="D115" s="20" t="s">
        <v>3</v>
      </c>
      <c r="E115" s="21"/>
      <c r="F115" s="22">
        <v>50</v>
      </c>
      <c r="G115" s="23">
        <f t="shared" si="2"/>
        <v>0</v>
      </c>
      <c r="H115" s="24">
        <f t="shared" si="3"/>
        <v>0</v>
      </c>
    </row>
    <row r="116" spans="2:8" x14ac:dyDescent="0.25">
      <c r="B116" s="18" t="s">
        <v>119</v>
      </c>
      <c r="C116" s="25" t="s">
        <v>184</v>
      </c>
      <c r="D116" s="20" t="s">
        <v>3</v>
      </c>
      <c r="E116" s="21"/>
      <c r="F116" s="22">
        <v>50</v>
      </c>
      <c r="G116" s="23">
        <f t="shared" si="2"/>
        <v>0</v>
      </c>
      <c r="H116" s="24">
        <f t="shared" si="3"/>
        <v>0</v>
      </c>
    </row>
    <row r="117" spans="2:8" x14ac:dyDescent="0.25">
      <c r="B117" s="18" t="s">
        <v>120</v>
      </c>
      <c r="C117" s="25" t="s">
        <v>185</v>
      </c>
      <c r="D117" s="20" t="s">
        <v>3</v>
      </c>
      <c r="E117" s="21"/>
      <c r="F117" s="22">
        <v>15</v>
      </c>
      <c r="G117" s="23">
        <f t="shared" si="2"/>
        <v>0</v>
      </c>
      <c r="H117" s="24">
        <f t="shared" si="3"/>
        <v>0</v>
      </c>
    </row>
    <row r="118" spans="2:8" ht="26.25" x14ac:dyDescent="0.25">
      <c r="B118" s="18" t="s">
        <v>121</v>
      </c>
      <c r="C118" s="25" t="s">
        <v>186</v>
      </c>
      <c r="D118" s="20" t="s">
        <v>3</v>
      </c>
      <c r="E118" s="21"/>
      <c r="F118" s="22">
        <v>10</v>
      </c>
      <c r="G118" s="23">
        <f t="shared" si="2"/>
        <v>0</v>
      </c>
      <c r="H118" s="24">
        <f t="shared" si="3"/>
        <v>0</v>
      </c>
    </row>
    <row r="119" spans="2:8" x14ac:dyDescent="0.25">
      <c r="B119" s="18" t="s">
        <v>122</v>
      </c>
      <c r="C119" s="25" t="s">
        <v>187</v>
      </c>
      <c r="D119" s="20" t="s">
        <v>173</v>
      </c>
      <c r="E119" s="21"/>
      <c r="F119" s="22">
        <v>10</v>
      </c>
      <c r="G119" s="23">
        <f t="shared" si="2"/>
        <v>0</v>
      </c>
      <c r="H119" s="24">
        <f t="shared" si="3"/>
        <v>0</v>
      </c>
    </row>
    <row r="120" spans="2:8" x14ac:dyDescent="0.25">
      <c r="B120" s="18" t="s">
        <v>123</v>
      </c>
      <c r="C120" s="25" t="s">
        <v>188</v>
      </c>
      <c r="D120" s="20" t="s">
        <v>173</v>
      </c>
      <c r="E120" s="21"/>
      <c r="F120" s="22">
        <v>10</v>
      </c>
      <c r="G120" s="23">
        <f t="shared" si="2"/>
        <v>0</v>
      </c>
      <c r="H120" s="24">
        <f t="shared" si="3"/>
        <v>0</v>
      </c>
    </row>
    <row r="121" spans="2:8" ht="26.25" x14ac:dyDescent="0.25">
      <c r="B121" s="18" t="s">
        <v>124</v>
      </c>
      <c r="C121" s="25" t="s">
        <v>189</v>
      </c>
      <c r="D121" s="20" t="s">
        <v>3</v>
      </c>
      <c r="E121" s="21"/>
      <c r="F121" s="22">
        <v>4</v>
      </c>
      <c r="G121" s="23">
        <f t="shared" si="2"/>
        <v>0</v>
      </c>
      <c r="H121" s="24">
        <f t="shared" si="3"/>
        <v>0</v>
      </c>
    </row>
    <row r="122" spans="2:8" ht="26.25" x14ac:dyDescent="0.25">
      <c r="B122" s="18" t="s">
        <v>125</v>
      </c>
      <c r="C122" s="25" t="s">
        <v>15</v>
      </c>
      <c r="D122" s="20" t="s">
        <v>173</v>
      </c>
      <c r="E122" s="21"/>
      <c r="F122" s="22">
        <v>40</v>
      </c>
      <c r="G122" s="23">
        <f t="shared" si="2"/>
        <v>0</v>
      </c>
      <c r="H122" s="24">
        <f t="shared" si="3"/>
        <v>0</v>
      </c>
    </row>
    <row r="123" spans="2:8" ht="26.25" x14ac:dyDescent="0.25">
      <c r="B123" s="18" t="s">
        <v>126</v>
      </c>
      <c r="C123" s="25" t="s">
        <v>16</v>
      </c>
      <c r="D123" s="20" t="s">
        <v>173</v>
      </c>
      <c r="E123" s="21"/>
      <c r="F123" s="22">
        <v>40</v>
      </c>
      <c r="G123" s="23">
        <f t="shared" si="2"/>
        <v>0</v>
      </c>
      <c r="H123" s="24">
        <f t="shared" si="3"/>
        <v>0</v>
      </c>
    </row>
    <row r="124" spans="2:8" ht="26.25" x14ac:dyDescent="0.25">
      <c r="B124" s="18" t="s">
        <v>127</v>
      </c>
      <c r="C124" s="33" t="s">
        <v>17</v>
      </c>
      <c r="D124" s="32" t="s">
        <v>173</v>
      </c>
      <c r="E124" s="21"/>
      <c r="F124" s="34">
        <v>5</v>
      </c>
      <c r="G124" s="23">
        <f t="shared" si="2"/>
        <v>0</v>
      </c>
      <c r="H124" s="24">
        <f t="shared" si="3"/>
        <v>0</v>
      </c>
    </row>
    <row r="125" spans="2:8" ht="26.25" x14ac:dyDescent="0.25">
      <c r="B125" s="18" t="s">
        <v>128</v>
      </c>
      <c r="C125" s="25" t="s">
        <v>18</v>
      </c>
      <c r="D125" s="20" t="s">
        <v>173</v>
      </c>
      <c r="E125" s="21"/>
      <c r="F125" s="22">
        <v>400</v>
      </c>
      <c r="G125" s="23">
        <f t="shared" si="2"/>
        <v>0</v>
      </c>
      <c r="H125" s="24">
        <f t="shared" si="3"/>
        <v>0</v>
      </c>
    </row>
    <row r="126" spans="2:8" ht="26.25" x14ac:dyDescent="0.25">
      <c r="B126" s="18" t="s">
        <v>129</v>
      </c>
      <c r="C126" s="25" t="s">
        <v>19</v>
      </c>
      <c r="D126" s="20" t="s">
        <v>173</v>
      </c>
      <c r="E126" s="21"/>
      <c r="F126" s="22">
        <v>50</v>
      </c>
      <c r="G126" s="23">
        <f t="shared" si="2"/>
        <v>0</v>
      </c>
      <c r="H126" s="24">
        <f t="shared" si="3"/>
        <v>0</v>
      </c>
    </row>
    <row r="127" spans="2:8" ht="26.25" x14ac:dyDescent="0.25">
      <c r="B127" s="18" t="s">
        <v>130</v>
      </c>
      <c r="C127" s="25" t="s">
        <v>20</v>
      </c>
      <c r="D127" s="20" t="s">
        <v>21</v>
      </c>
      <c r="E127" s="21"/>
      <c r="F127" s="22">
        <v>7</v>
      </c>
      <c r="G127" s="23">
        <f t="shared" si="2"/>
        <v>0</v>
      </c>
      <c r="H127" s="24">
        <f t="shared" si="3"/>
        <v>0</v>
      </c>
    </row>
    <row r="128" spans="2:8" ht="26.25" x14ac:dyDescent="0.25">
      <c r="B128" s="18" t="s">
        <v>131</v>
      </c>
      <c r="C128" s="25" t="s">
        <v>22</v>
      </c>
      <c r="D128" s="20" t="s">
        <v>21</v>
      </c>
      <c r="E128" s="21"/>
      <c r="F128" s="22">
        <v>3</v>
      </c>
      <c r="G128" s="23">
        <f t="shared" si="2"/>
        <v>0</v>
      </c>
      <c r="H128" s="24">
        <f t="shared" si="3"/>
        <v>0</v>
      </c>
    </row>
    <row r="129" spans="2:23" ht="39" x14ac:dyDescent="0.25">
      <c r="B129" s="18" t="s">
        <v>132</v>
      </c>
      <c r="C129" s="25" t="s">
        <v>191</v>
      </c>
      <c r="D129" s="20" t="s">
        <v>3</v>
      </c>
      <c r="E129" s="21"/>
      <c r="F129" s="22">
        <v>10</v>
      </c>
      <c r="G129" s="23">
        <f t="shared" si="2"/>
        <v>0</v>
      </c>
      <c r="H129" s="24">
        <f t="shared" si="3"/>
        <v>0</v>
      </c>
    </row>
    <row r="130" spans="2:23" ht="39" x14ac:dyDescent="0.25">
      <c r="B130" s="18" t="s">
        <v>133</v>
      </c>
      <c r="C130" s="25" t="s">
        <v>192</v>
      </c>
      <c r="D130" s="20" t="s">
        <v>3</v>
      </c>
      <c r="E130" s="21"/>
      <c r="F130" s="22">
        <v>40</v>
      </c>
      <c r="G130" s="23">
        <f t="shared" si="2"/>
        <v>0</v>
      </c>
      <c r="H130" s="24">
        <f t="shared" si="3"/>
        <v>0</v>
      </c>
    </row>
    <row r="131" spans="2:23" ht="26.25" x14ac:dyDescent="0.25">
      <c r="B131" s="18" t="s">
        <v>134</v>
      </c>
      <c r="C131" s="25" t="s">
        <v>23</v>
      </c>
      <c r="D131" s="20" t="s">
        <v>173</v>
      </c>
      <c r="E131" s="21"/>
      <c r="F131" s="22">
        <v>350</v>
      </c>
      <c r="G131" s="23">
        <f t="shared" si="2"/>
        <v>0</v>
      </c>
      <c r="H131" s="24">
        <f t="shared" si="3"/>
        <v>0</v>
      </c>
    </row>
    <row r="132" spans="2:23" ht="34.5" customHeight="1" x14ac:dyDescent="0.25">
      <c r="B132" s="18" t="s">
        <v>135</v>
      </c>
      <c r="C132" s="43" t="s">
        <v>296</v>
      </c>
      <c r="D132" s="26" t="s">
        <v>1</v>
      </c>
      <c r="E132" s="27"/>
      <c r="F132" s="31">
        <v>10</v>
      </c>
      <c r="G132" s="29">
        <f t="shared" si="2"/>
        <v>0</v>
      </c>
      <c r="H132" s="30">
        <f t="shared" si="3"/>
        <v>0</v>
      </c>
      <c r="I132" s="40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</row>
    <row r="133" spans="2:23" ht="34.5" customHeight="1" x14ac:dyDescent="0.25">
      <c r="B133" s="18" t="s">
        <v>136</v>
      </c>
      <c r="C133" s="43" t="s">
        <v>295</v>
      </c>
      <c r="D133" s="26" t="s">
        <v>1</v>
      </c>
      <c r="E133" s="27"/>
      <c r="F133" s="31">
        <v>10</v>
      </c>
      <c r="G133" s="29">
        <f t="shared" si="2"/>
        <v>0</v>
      </c>
      <c r="H133" s="30">
        <f t="shared" si="3"/>
        <v>0</v>
      </c>
      <c r="I133" s="40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</row>
    <row r="134" spans="2:23" ht="34.5" customHeight="1" x14ac:dyDescent="0.25">
      <c r="B134" s="18" t="s">
        <v>137</v>
      </c>
      <c r="C134" s="43" t="s">
        <v>294</v>
      </c>
      <c r="D134" s="26" t="s">
        <v>1</v>
      </c>
      <c r="E134" s="27"/>
      <c r="F134" s="31">
        <v>10</v>
      </c>
      <c r="G134" s="29">
        <f t="shared" si="2"/>
        <v>0</v>
      </c>
      <c r="H134" s="30">
        <f t="shared" si="3"/>
        <v>0</v>
      </c>
      <c r="I134" s="40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</row>
    <row r="135" spans="2:23" ht="34.5" customHeight="1" x14ac:dyDescent="0.25">
      <c r="B135" s="18" t="s">
        <v>138</v>
      </c>
      <c r="C135" s="43" t="s">
        <v>279</v>
      </c>
      <c r="D135" s="26" t="s">
        <v>173</v>
      </c>
      <c r="E135" s="27"/>
      <c r="F135" s="31">
        <v>550</v>
      </c>
      <c r="G135" s="29">
        <f t="shared" si="2"/>
        <v>0</v>
      </c>
      <c r="H135" s="30">
        <f t="shared" si="3"/>
        <v>0</v>
      </c>
      <c r="I135" s="73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</row>
    <row r="136" spans="2:23" ht="25.5" x14ac:dyDescent="0.25">
      <c r="B136" s="18" t="s">
        <v>139</v>
      </c>
      <c r="C136" s="43" t="s">
        <v>280</v>
      </c>
      <c r="D136" s="44" t="s">
        <v>2</v>
      </c>
      <c r="E136" s="45"/>
      <c r="F136" s="46">
        <v>10</v>
      </c>
      <c r="G136" s="47">
        <f t="shared" si="2"/>
        <v>0</v>
      </c>
      <c r="H136" s="48">
        <f t="shared" si="3"/>
        <v>0</v>
      </c>
      <c r="I136" s="79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</row>
    <row r="137" spans="2:23" ht="25.5" x14ac:dyDescent="0.25">
      <c r="B137" s="18" t="s">
        <v>140</v>
      </c>
      <c r="C137" s="43" t="s">
        <v>281</v>
      </c>
      <c r="D137" s="44" t="s">
        <v>2</v>
      </c>
      <c r="E137" s="45"/>
      <c r="F137" s="46">
        <v>10</v>
      </c>
      <c r="G137" s="47">
        <f t="shared" ref="G137" si="4">E137*F137</f>
        <v>0</v>
      </c>
      <c r="H137" s="48">
        <f t="shared" ref="H137" si="5">G137*1.21</f>
        <v>0</v>
      </c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</row>
    <row r="138" spans="2:23" ht="26.25" x14ac:dyDescent="0.25">
      <c r="B138" s="18" t="s">
        <v>141</v>
      </c>
      <c r="C138" s="25" t="s">
        <v>218</v>
      </c>
      <c r="D138" s="20" t="s">
        <v>2</v>
      </c>
      <c r="E138" s="21"/>
      <c r="F138" s="22">
        <v>10</v>
      </c>
      <c r="G138" s="23">
        <f t="shared" si="2"/>
        <v>0</v>
      </c>
      <c r="H138" s="24">
        <f t="shared" si="3"/>
        <v>0</v>
      </c>
    </row>
    <row r="139" spans="2:23" ht="26.25" x14ac:dyDescent="0.25">
      <c r="B139" s="18" t="s">
        <v>142</v>
      </c>
      <c r="C139" s="25" t="s">
        <v>219</v>
      </c>
      <c r="D139" s="20" t="s">
        <v>2</v>
      </c>
      <c r="E139" s="21"/>
      <c r="F139" s="22">
        <v>10</v>
      </c>
      <c r="G139" s="23">
        <f t="shared" si="2"/>
        <v>0</v>
      </c>
      <c r="H139" s="24">
        <f t="shared" si="3"/>
        <v>0</v>
      </c>
    </row>
    <row r="140" spans="2:23" ht="38.25" x14ac:dyDescent="0.25">
      <c r="B140" s="18" t="s">
        <v>143</v>
      </c>
      <c r="C140" s="43" t="s">
        <v>290</v>
      </c>
      <c r="D140" s="44" t="s">
        <v>3</v>
      </c>
      <c r="E140" s="45"/>
      <c r="F140" s="51">
        <v>400</v>
      </c>
      <c r="G140" s="47">
        <f t="shared" si="2"/>
        <v>0</v>
      </c>
      <c r="H140" s="48">
        <f t="shared" si="3"/>
        <v>0</v>
      </c>
      <c r="I140" s="81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</row>
    <row r="141" spans="2:23" x14ac:dyDescent="0.25">
      <c r="B141" s="18" t="s">
        <v>144</v>
      </c>
      <c r="C141" s="19" t="s">
        <v>291</v>
      </c>
      <c r="D141" s="49" t="s">
        <v>2</v>
      </c>
      <c r="E141" s="38"/>
      <c r="F141" s="50">
        <v>150</v>
      </c>
      <c r="G141" s="23">
        <f t="shared" si="2"/>
        <v>0</v>
      </c>
      <c r="H141" s="24">
        <f t="shared" si="3"/>
        <v>0</v>
      </c>
      <c r="I141" s="79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</row>
    <row r="142" spans="2:23" ht="26.25" x14ac:dyDescent="0.25">
      <c r="B142" s="18" t="s">
        <v>145</v>
      </c>
      <c r="C142" s="25" t="s">
        <v>215</v>
      </c>
      <c r="D142" s="20" t="s">
        <v>3</v>
      </c>
      <c r="E142" s="21"/>
      <c r="F142" s="22">
        <v>5</v>
      </c>
      <c r="G142" s="23">
        <f t="shared" si="2"/>
        <v>0</v>
      </c>
      <c r="H142" s="24">
        <f t="shared" si="3"/>
        <v>0</v>
      </c>
    </row>
    <row r="143" spans="2:23" ht="26.25" x14ac:dyDescent="0.25">
      <c r="B143" s="18" t="s">
        <v>146</v>
      </c>
      <c r="C143" s="25" t="s">
        <v>216</v>
      </c>
      <c r="D143" s="20" t="s">
        <v>3</v>
      </c>
      <c r="E143" s="21"/>
      <c r="F143" s="22">
        <v>5</v>
      </c>
      <c r="G143" s="23">
        <f t="shared" si="2"/>
        <v>0</v>
      </c>
      <c r="H143" s="24">
        <f t="shared" si="3"/>
        <v>0</v>
      </c>
    </row>
    <row r="144" spans="2:23" ht="26.25" x14ac:dyDescent="0.25">
      <c r="B144" s="18" t="s">
        <v>147</v>
      </c>
      <c r="C144" s="25" t="s">
        <v>217</v>
      </c>
      <c r="D144" s="20" t="s">
        <v>3</v>
      </c>
      <c r="E144" s="21"/>
      <c r="F144" s="22">
        <v>5</v>
      </c>
      <c r="G144" s="23">
        <f t="shared" si="2"/>
        <v>0</v>
      </c>
      <c r="H144" s="24">
        <f t="shared" si="3"/>
        <v>0</v>
      </c>
    </row>
    <row r="145" spans="2:23" ht="39" x14ac:dyDescent="0.25">
      <c r="B145" s="18" t="s">
        <v>148</v>
      </c>
      <c r="C145" s="25" t="s">
        <v>285</v>
      </c>
      <c r="D145" s="20" t="s">
        <v>2</v>
      </c>
      <c r="E145" s="21"/>
      <c r="F145" s="22">
        <v>1</v>
      </c>
      <c r="G145" s="23">
        <f t="shared" si="2"/>
        <v>0</v>
      </c>
      <c r="H145" s="24">
        <f t="shared" si="3"/>
        <v>0</v>
      </c>
    </row>
    <row r="146" spans="2:23" ht="39" x14ac:dyDescent="0.25">
      <c r="B146" s="18" t="s">
        <v>149</v>
      </c>
      <c r="C146" s="25" t="s">
        <v>286</v>
      </c>
      <c r="D146" s="20" t="s">
        <v>2</v>
      </c>
      <c r="E146" s="21"/>
      <c r="F146" s="22">
        <v>1</v>
      </c>
      <c r="G146" s="23">
        <f t="shared" si="2"/>
        <v>0</v>
      </c>
      <c r="H146" s="24">
        <f t="shared" si="3"/>
        <v>0</v>
      </c>
    </row>
    <row r="147" spans="2:23" ht="39" x14ac:dyDescent="0.25">
      <c r="B147" s="18" t="s">
        <v>150</v>
      </c>
      <c r="C147" s="19" t="s">
        <v>289</v>
      </c>
      <c r="D147" s="20" t="s">
        <v>2</v>
      </c>
      <c r="E147" s="21"/>
      <c r="F147" s="22">
        <v>1</v>
      </c>
      <c r="G147" s="23">
        <f t="shared" si="2"/>
        <v>0</v>
      </c>
      <c r="H147" s="24">
        <f t="shared" si="3"/>
        <v>0</v>
      </c>
      <c r="I147" s="73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</row>
    <row r="148" spans="2:23" ht="26.25" x14ac:dyDescent="0.25">
      <c r="B148" s="18" t="s">
        <v>151</v>
      </c>
      <c r="C148" s="25" t="s">
        <v>214</v>
      </c>
      <c r="D148" s="20" t="s">
        <v>2</v>
      </c>
      <c r="E148" s="21"/>
      <c r="F148" s="22">
        <v>75</v>
      </c>
      <c r="G148" s="23">
        <f t="shared" si="2"/>
        <v>0</v>
      </c>
      <c r="H148" s="24">
        <f t="shared" si="3"/>
        <v>0</v>
      </c>
    </row>
    <row r="149" spans="2:23" ht="26.25" x14ac:dyDescent="0.25">
      <c r="B149" s="18" t="s">
        <v>152</v>
      </c>
      <c r="C149" s="25" t="s">
        <v>213</v>
      </c>
      <c r="D149" s="20" t="s">
        <v>2</v>
      </c>
      <c r="E149" s="21"/>
      <c r="F149" s="22">
        <v>50</v>
      </c>
      <c r="G149" s="23">
        <f t="shared" si="2"/>
        <v>0</v>
      </c>
      <c r="H149" s="24">
        <f t="shared" si="3"/>
        <v>0</v>
      </c>
    </row>
    <row r="150" spans="2:23" ht="26.25" x14ac:dyDescent="0.25">
      <c r="B150" s="18" t="s">
        <v>153</v>
      </c>
      <c r="C150" s="25" t="s">
        <v>299</v>
      </c>
      <c r="D150" s="20" t="s">
        <v>2</v>
      </c>
      <c r="E150" s="21"/>
      <c r="F150" s="22">
        <v>60</v>
      </c>
      <c r="G150" s="23">
        <f t="shared" si="2"/>
        <v>0</v>
      </c>
      <c r="H150" s="24">
        <f t="shared" si="3"/>
        <v>0</v>
      </c>
    </row>
    <row r="151" spans="2:23" x14ac:dyDescent="0.25">
      <c r="B151" s="18" t="s">
        <v>154</v>
      </c>
      <c r="C151" s="25" t="s">
        <v>24</v>
      </c>
      <c r="D151" s="20" t="s">
        <v>21</v>
      </c>
      <c r="E151" s="21"/>
      <c r="F151" s="22">
        <v>200</v>
      </c>
      <c r="G151" s="23">
        <f t="shared" si="2"/>
        <v>0</v>
      </c>
      <c r="H151" s="24">
        <f t="shared" si="3"/>
        <v>0</v>
      </c>
    </row>
    <row r="152" spans="2:23" ht="26.25" x14ac:dyDescent="0.25">
      <c r="B152" s="18" t="s">
        <v>155</v>
      </c>
      <c r="C152" s="25" t="s">
        <v>26</v>
      </c>
      <c r="D152" s="20" t="s">
        <v>2</v>
      </c>
      <c r="E152" s="21"/>
      <c r="F152" s="22">
        <v>1000</v>
      </c>
      <c r="G152" s="23">
        <f t="shared" si="2"/>
        <v>0</v>
      </c>
      <c r="H152" s="24">
        <f t="shared" si="3"/>
        <v>0</v>
      </c>
    </row>
    <row r="153" spans="2:23" ht="39" x14ac:dyDescent="0.25">
      <c r="B153" s="18" t="s">
        <v>156</v>
      </c>
      <c r="C153" s="19" t="s">
        <v>284</v>
      </c>
      <c r="D153" s="49" t="s">
        <v>2</v>
      </c>
      <c r="E153" s="38"/>
      <c r="F153" s="50">
        <v>1200</v>
      </c>
      <c r="G153" s="23">
        <f t="shared" si="2"/>
        <v>0</v>
      </c>
      <c r="H153" s="24">
        <f t="shared" si="3"/>
        <v>0</v>
      </c>
      <c r="I153" s="79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</row>
    <row r="154" spans="2:23" ht="26.25" x14ac:dyDescent="0.25">
      <c r="B154" s="18" t="s">
        <v>157</v>
      </c>
      <c r="C154" s="25" t="s">
        <v>212</v>
      </c>
      <c r="D154" s="20" t="s">
        <v>2</v>
      </c>
      <c r="E154" s="21"/>
      <c r="F154" s="22">
        <v>20</v>
      </c>
      <c r="G154" s="23">
        <f t="shared" si="2"/>
        <v>0</v>
      </c>
      <c r="H154" s="24">
        <f t="shared" si="3"/>
        <v>0</v>
      </c>
    </row>
    <row r="155" spans="2:23" ht="26.25" x14ac:dyDescent="0.25">
      <c r="B155" s="18" t="s">
        <v>158</v>
      </c>
      <c r="C155" s="25" t="s">
        <v>210</v>
      </c>
      <c r="D155" s="20" t="s">
        <v>2</v>
      </c>
      <c r="E155" s="21"/>
      <c r="F155" s="22">
        <v>5</v>
      </c>
      <c r="G155" s="23">
        <f t="shared" si="2"/>
        <v>0</v>
      </c>
      <c r="H155" s="24">
        <f t="shared" si="3"/>
        <v>0</v>
      </c>
    </row>
    <row r="156" spans="2:23" x14ac:dyDescent="0.25">
      <c r="B156" s="18" t="s">
        <v>159</v>
      </c>
      <c r="C156" s="25" t="s">
        <v>211</v>
      </c>
      <c r="D156" s="20" t="s">
        <v>2</v>
      </c>
      <c r="E156" s="21"/>
      <c r="F156" s="22">
        <v>5</v>
      </c>
      <c r="G156" s="23">
        <f t="shared" si="2"/>
        <v>0</v>
      </c>
      <c r="H156" s="24">
        <f t="shared" si="3"/>
        <v>0</v>
      </c>
    </row>
    <row r="157" spans="2:23" x14ac:dyDescent="0.25">
      <c r="B157" s="18" t="s">
        <v>160</v>
      </c>
      <c r="C157" s="19" t="s">
        <v>283</v>
      </c>
      <c r="D157" s="49" t="s">
        <v>2</v>
      </c>
      <c r="E157" s="38"/>
      <c r="F157" s="50">
        <v>100</v>
      </c>
      <c r="G157" s="23">
        <f t="shared" ref="G157:G174" si="6">E157*F157</f>
        <v>0</v>
      </c>
      <c r="H157" s="24">
        <f t="shared" ref="H157:H174" si="7">G157*1.21</f>
        <v>0</v>
      </c>
      <c r="I157" s="79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</row>
    <row r="158" spans="2:23" x14ac:dyDescent="0.25">
      <c r="B158" s="18" t="s">
        <v>161</v>
      </c>
      <c r="C158" s="25" t="s">
        <v>202</v>
      </c>
      <c r="D158" s="20" t="s">
        <v>2</v>
      </c>
      <c r="E158" s="21"/>
      <c r="F158" s="22">
        <v>60</v>
      </c>
      <c r="G158" s="23">
        <f t="shared" si="6"/>
        <v>0</v>
      </c>
      <c r="H158" s="24">
        <f t="shared" si="7"/>
        <v>0</v>
      </c>
    </row>
    <row r="159" spans="2:23" x14ac:dyDescent="0.25">
      <c r="B159" s="18" t="s">
        <v>162</v>
      </c>
      <c r="C159" s="25" t="s">
        <v>203</v>
      </c>
      <c r="D159" s="20" t="s">
        <v>2</v>
      </c>
      <c r="E159" s="21"/>
      <c r="F159" s="22">
        <v>60</v>
      </c>
      <c r="G159" s="23">
        <f t="shared" si="6"/>
        <v>0</v>
      </c>
      <c r="H159" s="24">
        <f t="shared" si="7"/>
        <v>0</v>
      </c>
    </row>
    <row r="160" spans="2:23" x14ac:dyDescent="0.25">
      <c r="B160" s="18" t="s">
        <v>163</v>
      </c>
      <c r="C160" s="25" t="s">
        <v>204</v>
      </c>
      <c r="D160" s="20" t="s">
        <v>2</v>
      </c>
      <c r="E160" s="21"/>
      <c r="F160" s="22">
        <v>60</v>
      </c>
      <c r="G160" s="23">
        <f t="shared" si="6"/>
        <v>0</v>
      </c>
      <c r="H160" s="24">
        <f t="shared" si="7"/>
        <v>0</v>
      </c>
    </row>
    <row r="161" spans="2:23" x14ac:dyDescent="0.25">
      <c r="B161" s="18" t="s">
        <v>164</v>
      </c>
      <c r="C161" s="25" t="s">
        <v>206</v>
      </c>
      <c r="D161" s="20" t="s">
        <v>2</v>
      </c>
      <c r="E161" s="21"/>
      <c r="F161" s="22">
        <v>60</v>
      </c>
      <c r="G161" s="23">
        <f t="shared" si="6"/>
        <v>0</v>
      </c>
      <c r="H161" s="24">
        <f t="shared" si="7"/>
        <v>0</v>
      </c>
    </row>
    <row r="162" spans="2:23" x14ac:dyDescent="0.25">
      <c r="B162" s="18" t="s">
        <v>165</v>
      </c>
      <c r="C162" s="25" t="s">
        <v>205</v>
      </c>
      <c r="D162" s="20" t="s">
        <v>2</v>
      </c>
      <c r="E162" s="21"/>
      <c r="F162" s="22">
        <v>60</v>
      </c>
      <c r="G162" s="23">
        <f t="shared" si="6"/>
        <v>0</v>
      </c>
      <c r="H162" s="24">
        <f t="shared" si="7"/>
        <v>0</v>
      </c>
    </row>
    <row r="163" spans="2:23" x14ac:dyDescent="0.25">
      <c r="B163" s="18" t="s">
        <v>166</v>
      </c>
      <c r="C163" s="25" t="s">
        <v>207</v>
      </c>
      <c r="D163" s="20" t="s">
        <v>2</v>
      </c>
      <c r="E163" s="21"/>
      <c r="F163" s="22">
        <v>60</v>
      </c>
      <c r="G163" s="23">
        <f t="shared" si="6"/>
        <v>0</v>
      </c>
      <c r="H163" s="24">
        <f t="shared" si="7"/>
        <v>0</v>
      </c>
    </row>
    <row r="164" spans="2:23" x14ac:dyDescent="0.25">
      <c r="B164" s="18" t="s">
        <v>167</v>
      </c>
      <c r="C164" s="25" t="s">
        <v>208</v>
      </c>
      <c r="D164" s="20" t="s">
        <v>2</v>
      </c>
      <c r="E164" s="21"/>
      <c r="F164" s="22">
        <v>60</v>
      </c>
      <c r="G164" s="23">
        <f t="shared" si="6"/>
        <v>0</v>
      </c>
      <c r="H164" s="24">
        <f t="shared" si="7"/>
        <v>0</v>
      </c>
    </row>
    <row r="165" spans="2:23" ht="26.25" x14ac:dyDescent="0.25">
      <c r="B165" s="18" t="s">
        <v>168</v>
      </c>
      <c r="C165" s="25" t="s">
        <v>25</v>
      </c>
      <c r="D165" s="20" t="s">
        <v>2</v>
      </c>
      <c r="E165" s="21"/>
      <c r="F165" s="22">
        <v>150</v>
      </c>
      <c r="G165" s="23">
        <f t="shared" si="6"/>
        <v>0</v>
      </c>
      <c r="H165" s="24">
        <f t="shared" si="7"/>
        <v>0</v>
      </c>
    </row>
    <row r="166" spans="2:23" x14ac:dyDescent="0.25">
      <c r="B166" s="18" t="s">
        <v>169</v>
      </c>
      <c r="C166" s="19" t="s">
        <v>272</v>
      </c>
      <c r="D166" s="49" t="s">
        <v>21</v>
      </c>
      <c r="E166" s="38"/>
      <c r="F166" s="50">
        <v>23</v>
      </c>
      <c r="G166" s="23">
        <f t="shared" si="6"/>
        <v>0</v>
      </c>
      <c r="H166" s="24">
        <f t="shared" si="7"/>
        <v>0</v>
      </c>
      <c r="I166" s="79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</row>
    <row r="167" spans="2:23" ht="39" x14ac:dyDescent="0.25">
      <c r="B167" s="18" t="s">
        <v>170</v>
      </c>
      <c r="C167" s="25" t="s">
        <v>201</v>
      </c>
      <c r="D167" s="20" t="s">
        <v>2</v>
      </c>
      <c r="E167" s="21"/>
      <c r="F167" s="22">
        <v>180</v>
      </c>
      <c r="G167" s="23">
        <f t="shared" si="6"/>
        <v>0</v>
      </c>
      <c r="H167" s="24">
        <f t="shared" si="7"/>
        <v>0</v>
      </c>
    </row>
    <row r="168" spans="2:23" ht="26.25" x14ac:dyDescent="0.25">
      <c r="B168" s="18" t="s">
        <v>171</v>
      </c>
      <c r="C168" s="25" t="s">
        <v>197</v>
      </c>
      <c r="D168" s="20" t="s">
        <v>2</v>
      </c>
      <c r="E168" s="21"/>
      <c r="F168" s="22">
        <v>20</v>
      </c>
      <c r="G168" s="23">
        <f t="shared" si="6"/>
        <v>0</v>
      </c>
      <c r="H168" s="24">
        <f t="shared" si="7"/>
        <v>0</v>
      </c>
    </row>
    <row r="169" spans="2:23" ht="26.25" x14ac:dyDescent="0.25">
      <c r="B169" s="18" t="s">
        <v>172</v>
      </c>
      <c r="C169" s="25" t="s">
        <v>198</v>
      </c>
      <c r="D169" s="20" t="s">
        <v>2</v>
      </c>
      <c r="E169" s="21"/>
      <c r="F169" s="22">
        <v>20</v>
      </c>
      <c r="G169" s="23">
        <f t="shared" si="6"/>
        <v>0</v>
      </c>
      <c r="H169" s="24">
        <f t="shared" si="7"/>
        <v>0</v>
      </c>
    </row>
    <row r="170" spans="2:23" ht="26.25" x14ac:dyDescent="0.25">
      <c r="B170" s="18" t="s">
        <v>282</v>
      </c>
      <c r="C170" s="25" t="s">
        <v>199</v>
      </c>
      <c r="D170" s="20" t="s">
        <v>2</v>
      </c>
      <c r="E170" s="21"/>
      <c r="F170" s="22">
        <v>20</v>
      </c>
      <c r="G170" s="23">
        <f t="shared" si="6"/>
        <v>0</v>
      </c>
      <c r="H170" s="24">
        <f t="shared" si="7"/>
        <v>0</v>
      </c>
    </row>
    <row r="171" spans="2:23" ht="26.25" x14ac:dyDescent="0.25">
      <c r="B171" s="18" t="s">
        <v>287</v>
      </c>
      <c r="C171" s="25" t="s">
        <v>200</v>
      </c>
      <c r="D171" s="20" t="s">
        <v>2</v>
      </c>
      <c r="E171" s="21"/>
      <c r="F171" s="22">
        <v>50</v>
      </c>
      <c r="G171" s="23">
        <f t="shared" si="6"/>
        <v>0</v>
      </c>
      <c r="H171" s="24">
        <f t="shared" si="7"/>
        <v>0</v>
      </c>
    </row>
    <row r="172" spans="2:23" ht="26.25" x14ac:dyDescent="0.25">
      <c r="B172" s="18" t="s">
        <v>288</v>
      </c>
      <c r="C172" s="25" t="s">
        <v>190</v>
      </c>
      <c r="D172" s="20" t="s">
        <v>2</v>
      </c>
      <c r="E172" s="21"/>
      <c r="F172" s="22">
        <v>20</v>
      </c>
      <c r="G172" s="23">
        <f t="shared" si="6"/>
        <v>0</v>
      </c>
      <c r="H172" s="24">
        <f t="shared" si="7"/>
        <v>0</v>
      </c>
    </row>
    <row r="173" spans="2:23" x14ac:dyDescent="0.25">
      <c r="B173" s="18" t="s">
        <v>297</v>
      </c>
      <c r="C173" s="19" t="s">
        <v>301</v>
      </c>
      <c r="D173" s="49" t="s">
        <v>2</v>
      </c>
      <c r="E173" s="38"/>
      <c r="F173" s="50">
        <v>100</v>
      </c>
      <c r="G173" s="23">
        <f t="shared" si="6"/>
        <v>0</v>
      </c>
      <c r="H173" s="24">
        <f t="shared" si="7"/>
        <v>0</v>
      </c>
      <c r="I173" s="79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</row>
    <row r="174" spans="2:23" ht="39" thickBot="1" x14ac:dyDescent="0.3">
      <c r="B174" s="18" t="s">
        <v>298</v>
      </c>
      <c r="C174" s="53" t="s">
        <v>300</v>
      </c>
      <c r="D174" s="54" t="s">
        <v>2</v>
      </c>
      <c r="E174" s="52"/>
      <c r="F174" s="55">
        <v>10</v>
      </c>
      <c r="G174" s="56">
        <f t="shared" si="6"/>
        <v>0</v>
      </c>
      <c r="H174" s="57">
        <f t="shared" si="7"/>
        <v>0</v>
      </c>
      <c r="I174" s="79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</row>
    <row r="175" spans="2:23" ht="16.5" thickBot="1" x14ac:dyDescent="0.3">
      <c r="B175" s="83" t="s">
        <v>254</v>
      </c>
      <c r="C175" s="84"/>
      <c r="D175" s="84"/>
      <c r="E175" s="84"/>
      <c r="F175" s="84"/>
      <c r="G175" s="71">
        <f>SUM(G23:G174)</f>
        <v>0</v>
      </c>
      <c r="H175" s="72">
        <f>SUM(H23:H174)</f>
        <v>0</v>
      </c>
    </row>
    <row r="176" spans="2:23" x14ac:dyDescent="0.25">
      <c r="B176" s="2"/>
      <c r="C176" s="4"/>
      <c r="D176" s="3"/>
      <c r="E176" s="2"/>
      <c r="F176" s="2"/>
      <c r="G176" s="2"/>
      <c r="H176" s="2"/>
    </row>
    <row r="177" spans="2:8" x14ac:dyDescent="0.25">
      <c r="B177" s="2"/>
      <c r="C177" s="4"/>
      <c r="D177" s="3"/>
      <c r="E177" s="2"/>
      <c r="F177" s="2"/>
      <c r="G177" s="2"/>
      <c r="H177" s="2"/>
    </row>
    <row r="178" spans="2:8" x14ac:dyDescent="0.25">
      <c r="B178" s="2"/>
      <c r="C178" s="4"/>
      <c r="D178" s="3"/>
      <c r="E178" s="2"/>
      <c r="F178" s="2"/>
      <c r="G178" s="2"/>
      <c r="H178" s="5"/>
    </row>
    <row r="179" spans="2:8" x14ac:dyDescent="0.25">
      <c r="B179" s="2"/>
      <c r="C179" s="4"/>
      <c r="D179" s="3"/>
      <c r="E179" s="2"/>
      <c r="F179" s="2"/>
      <c r="G179" s="2"/>
      <c r="H179" s="2"/>
    </row>
    <row r="180" spans="2:8" x14ac:dyDescent="0.25">
      <c r="B180" s="2"/>
      <c r="C180" s="4"/>
      <c r="D180" s="3"/>
      <c r="E180" s="2"/>
      <c r="F180" s="2"/>
      <c r="G180" s="2"/>
      <c r="H180" s="2"/>
    </row>
    <row r="181" spans="2:8" x14ac:dyDescent="0.25">
      <c r="B181" s="2"/>
      <c r="C181" s="4"/>
      <c r="D181" s="3"/>
      <c r="E181" s="2"/>
      <c r="F181" s="2"/>
      <c r="G181" s="2"/>
      <c r="H181" s="2"/>
    </row>
    <row r="182" spans="2:8" x14ac:dyDescent="0.25">
      <c r="B182" s="2"/>
      <c r="C182" s="4"/>
      <c r="D182" s="3"/>
      <c r="E182" s="2"/>
      <c r="F182" s="2"/>
      <c r="G182" s="2"/>
      <c r="H182" s="2"/>
    </row>
    <row r="183" spans="2:8" x14ac:dyDescent="0.25">
      <c r="B183" s="2"/>
      <c r="C183" s="4"/>
      <c r="D183" s="3"/>
      <c r="E183" s="2"/>
      <c r="F183" s="2"/>
      <c r="G183" s="2"/>
      <c r="H183" s="2"/>
    </row>
  </sheetData>
  <mergeCells count="64">
    <mergeCell ref="D13:H13"/>
    <mergeCell ref="D17:H17"/>
    <mergeCell ref="D18:H18"/>
    <mergeCell ref="D19:H19"/>
    <mergeCell ref="D20:H20"/>
    <mergeCell ref="B15:H15"/>
    <mergeCell ref="B17:C17"/>
    <mergeCell ref="B20:C20"/>
    <mergeCell ref="B18:C18"/>
    <mergeCell ref="B19:C19"/>
    <mergeCell ref="D16:H16"/>
    <mergeCell ref="B1:H1"/>
    <mergeCell ref="B2:H2"/>
    <mergeCell ref="I77:W77"/>
    <mergeCell ref="I89:W89"/>
    <mergeCell ref="I95:W95"/>
    <mergeCell ref="I47:W47"/>
    <mergeCell ref="I48:W48"/>
    <mergeCell ref="I73:W73"/>
    <mergeCell ref="I74:W74"/>
    <mergeCell ref="B3:H3"/>
    <mergeCell ref="B4:H4"/>
    <mergeCell ref="B6:H6"/>
    <mergeCell ref="B7:C7"/>
    <mergeCell ref="B9:C9"/>
    <mergeCell ref="B8:H8"/>
    <mergeCell ref="I45:W45"/>
    <mergeCell ref="B175:F175"/>
    <mergeCell ref="B5:E5"/>
    <mergeCell ref="I104:W104"/>
    <mergeCell ref="I110:W110"/>
    <mergeCell ref="B10:C10"/>
    <mergeCell ref="B11:C11"/>
    <mergeCell ref="B12:C12"/>
    <mergeCell ref="B13:C13"/>
    <mergeCell ref="B16:C16"/>
    <mergeCell ref="B14:H14"/>
    <mergeCell ref="D9:H9"/>
    <mergeCell ref="D10:H10"/>
    <mergeCell ref="I33:W33"/>
    <mergeCell ref="I31:W31"/>
    <mergeCell ref="D11:H11"/>
    <mergeCell ref="D12:H12"/>
    <mergeCell ref="I25:W25"/>
    <mergeCell ref="I36:W36"/>
    <mergeCell ref="I174:V174"/>
    <mergeCell ref="I173:V173"/>
    <mergeCell ref="I166:W166"/>
    <mergeCell ref="I37:W37"/>
    <mergeCell ref="I157:W157"/>
    <mergeCell ref="I153:W153"/>
    <mergeCell ref="I147:W147"/>
    <mergeCell ref="I141:W141"/>
    <mergeCell ref="I140:W140"/>
    <mergeCell ref="I136:W136"/>
    <mergeCell ref="I76:W76"/>
    <mergeCell ref="I40:W40"/>
    <mergeCell ref="I46:W46"/>
    <mergeCell ref="I135:W135"/>
    <mergeCell ref="I42:W42"/>
    <mergeCell ref="I43:W43"/>
    <mergeCell ref="I44:W44"/>
    <mergeCell ref="I39:W39"/>
    <mergeCell ref="I27:W27"/>
  </mergeCells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Vladimír Dvořák</dc:creator>
  <cp:lastModifiedBy>Jan Magát</cp:lastModifiedBy>
  <cp:lastPrinted>2014-02-28T12:08:09Z</cp:lastPrinted>
  <dcterms:created xsi:type="dcterms:W3CDTF">2013-12-05T14:30:37Z</dcterms:created>
  <dcterms:modified xsi:type="dcterms:W3CDTF">2014-02-28T12:10:41Z</dcterms:modified>
</cp:coreProperties>
</file>