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nka\Zakázky\TENZA_rekonstrukce haly\20151125_Zaslané podklady 2\Výběr dodavatele\Pol Rozpočty slepé\VV\"/>
    </mc:Choice>
  </mc:AlternateContent>
  <bookViews>
    <workbookView xWindow="0" yWindow="0" windowWidth="21600" windowHeight="11025"/>
  </bookViews>
  <sheets>
    <sheet name="Rozpočet" sheetId="20" r:id="rId1"/>
  </sheets>
  <definedNames>
    <definedName name="_xlnm.Print_Titles" localSheetId="0">Rozpočet!$1:$10</definedName>
  </definedNames>
  <calcPr calcId="152511"/>
</workbook>
</file>

<file path=xl/calcChain.xml><?xml version="1.0" encoding="utf-8"?>
<calcChain xmlns="http://schemas.openxmlformats.org/spreadsheetml/2006/main">
  <c r="H49" i="20" l="1"/>
  <c r="F49" i="20"/>
  <c r="H47" i="20"/>
  <c r="H48" i="20"/>
  <c r="F47" i="20"/>
  <c r="F48" i="20"/>
  <c r="H46" i="20"/>
  <c r="F46" i="20"/>
  <c r="F45" i="20" s="1"/>
  <c r="H23" i="20"/>
  <c r="F23" i="20"/>
  <c r="H45" i="20" l="1"/>
  <c r="H27" i="20"/>
  <c r="F27" i="20"/>
  <c r="H43" i="20"/>
  <c r="F43" i="20"/>
  <c r="H42" i="20"/>
  <c r="F42" i="20"/>
  <c r="H33" i="20"/>
  <c r="F33" i="20"/>
  <c r="H25" i="20"/>
  <c r="H24" i="20"/>
  <c r="H20" i="20"/>
  <c r="F20" i="20"/>
  <c r="H19" i="20"/>
  <c r="F19" i="20"/>
  <c r="H18" i="20"/>
  <c r="F14" i="20"/>
  <c r="F15" i="20"/>
  <c r="F16" i="20"/>
  <c r="F18" i="20"/>
  <c r="H26" i="20"/>
  <c r="F26" i="20"/>
  <c r="H22" i="20"/>
  <c r="F22" i="20"/>
  <c r="H21" i="20"/>
  <c r="F21" i="20"/>
  <c r="H17" i="20"/>
  <c r="F17" i="20"/>
  <c r="H16" i="20"/>
  <c r="H15" i="20"/>
  <c r="H14" i="20"/>
  <c r="H13" i="20"/>
  <c r="F13" i="20"/>
  <c r="H12" i="20"/>
  <c r="F12" i="20"/>
  <c r="F11" i="20" l="1"/>
  <c r="H11" i="20"/>
  <c r="H30" i="20" l="1"/>
  <c r="H31" i="20"/>
  <c r="H32" i="20"/>
  <c r="H34" i="20"/>
  <c r="H35" i="20"/>
  <c r="H36" i="20"/>
  <c r="H37" i="20"/>
  <c r="H38" i="20"/>
  <c r="H39" i="20"/>
  <c r="H40" i="20"/>
  <c r="H41" i="20"/>
  <c r="F30" i="20"/>
  <c r="F31" i="20"/>
  <c r="F32" i="20"/>
  <c r="F34" i="20"/>
  <c r="F35" i="20"/>
  <c r="F36" i="20"/>
  <c r="F37" i="20"/>
  <c r="F38" i="20"/>
  <c r="F39" i="20"/>
  <c r="F40" i="20"/>
  <c r="F41" i="20"/>
  <c r="F29" i="20" l="1"/>
  <c r="H29" i="20"/>
  <c r="H51" i="20" l="1"/>
</calcChain>
</file>

<file path=xl/sharedStrings.xml><?xml version="1.0" encoding="utf-8"?>
<sst xmlns="http://schemas.openxmlformats.org/spreadsheetml/2006/main" count="90" uniqueCount="49">
  <si>
    <t>Kč</t>
  </si>
  <si>
    <t>Název položky</t>
  </si>
  <si>
    <t>jednotková</t>
  </si>
  <si>
    <t>*</t>
  </si>
  <si>
    <t>souhrnná</t>
  </si>
  <si>
    <t xml:space="preserve">Počet </t>
  </si>
  <si>
    <t>Měrná jednotka</t>
  </si>
  <si>
    <t>ks</t>
  </si>
  <si>
    <t>Označení</t>
  </si>
  <si>
    <t xml:space="preserve"> </t>
  </si>
  <si>
    <t>kpl</t>
  </si>
  <si>
    <t>m</t>
  </si>
  <si>
    <t>Cena montáže bez DPH</t>
  </si>
  <si>
    <t>Cena materiálu bez DPH</t>
  </si>
  <si>
    <t>Drobný instalační materiál</t>
  </si>
  <si>
    <t>Cena celkem bez DPH</t>
  </si>
  <si>
    <t>Doprava</t>
  </si>
  <si>
    <t>Patch panel pro 24 modulů UTP-RJ45 kat.6, osazený, 1U Solarix</t>
  </si>
  <si>
    <t>3m prodlužovací přívod s přepěť. ochranou 5-zásuvka, vypínač, panelové provedení</t>
  </si>
  <si>
    <t>Police 450 mm pro zatížení 20 kg, 1U</t>
  </si>
  <si>
    <t>Vodič H07 V-K 10 ZL/Z, zelenožlutý (CYA), pevně uložený</t>
  </si>
  <si>
    <t>Propojovací šňůra U/UTP, 2xRJ45 – kat.6, 1m</t>
  </si>
  <si>
    <t>Měření metalických datových segmentů</t>
  </si>
  <si>
    <t>Ústředna systému Paradox Digiplex EVO192</t>
  </si>
  <si>
    <t>Plechový box včetně zdroje</t>
  </si>
  <si>
    <t>Zálohovací akumulátor 12V/18Ah</t>
  </si>
  <si>
    <t>Systémový GSM komunikátor</t>
  </si>
  <si>
    <t>Zónový expandér 8 zón</t>
  </si>
  <si>
    <t>Klávesnice systémová LCD</t>
  </si>
  <si>
    <t>Venkovní zálohovaná piezosiréna</t>
  </si>
  <si>
    <t>Stíněný kabel 6x0,5</t>
  </si>
  <si>
    <t>TENZA a.s. - slaboproud</t>
  </si>
  <si>
    <t>Pohybový detektor digitální</t>
  </si>
  <si>
    <t>Optickokouřový detektor</t>
  </si>
  <si>
    <t>Liniový požární hlásič 15x70m</t>
  </si>
  <si>
    <t>Programování ústředny PZTS</t>
  </si>
  <si>
    <t>Provedení funkčních zkoušek</t>
  </si>
  <si>
    <t>Elektronický zabezpečovací a požární systém</t>
  </si>
  <si>
    <t>Datový rozvaděč 19" 18U, 600x600 mm, prosklené dveře</t>
  </si>
  <si>
    <t>Switch 24x10/100/1000</t>
  </si>
  <si>
    <t>Parapetní žlab 140x70</t>
  </si>
  <si>
    <t>UTP kabel cat.6, 4x2x0,5mm, izolace PVC, uložení ve žlabu</t>
  </si>
  <si>
    <t>Vyvazovací panel, 1U</t>
  </si>
  <si>
    <t>Datová dvojzásuvka 2x RJ45 do žlabu</t>
  </si>
  <si>
    <t>Kabelový žlab MARS 125/50</t>
  </si>
  <si>
    <t>Kamerový systém</t>
  </si>
  <si>
    <t>Universální kabelážní systém</t>
  </si>
  <si>
    <t>Megapixelové NVR pro 4 IP kamery, české OSD menu, 4x 2 Mpix @ 15 fps, H.264, 1x HDD SATA, výstup HDMI 1080p, USB</t>
  </si>
  <si>
    <t>Venkovní 2 Mpix IP kamera s IR, Full HD, 1920 x 1080 @ 25 fps, 0.1 Lux, 1/2.9" SONY CMOS, H.264 / MPEG-4 / M-JPEG, D/N - IR Cut Filter, IR přísvit 35 m, Megapixel objektiv DC 2.8 - 12 mm, WDR, DPTZ, Multi-Streaming, RTSP, Onvif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</si>
</sst>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"/>
  </numFmts>
  <fonts count="19" x14ac:knownFonts="1"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color indexed="10"/>
      <name val="Verdana"/>
      <family val="2"/>
      <charset val="238"/>
    </font>
    <font>
      <b/>
      <sz val="7"/>
      <color indexed="10"/>
      <name val="Verdana"/>
      <family val="2"/>
      <charset val="238"/>
    </font>
    <font>
      <b/>
      <sz val="20"/>
      <name val="Arial"/>
      <family val="2"/>
      <charset val="238"/>
    </font>
    <font>
      <b/>
      <sz val="16"/>
      <color indexed="10"/>
      <name val="Verdana"/>
      <family val="2"/>
      <charset val="238"/>
    </font>
    <font>
      <sz val="6"/>
      <color indexed="10"/>
      <name val="Verdana"/>
      <family val="2"/>
      <charset val="238"/>
    </font>
    <font>
      <b/>
      <sz val="10"/>
      <name val="Arial CE"/>
    </font>
    <font>
      <b/>
      <sz val="9"/>
      <name val="Arial CE"/>
      <family val="2"/>
      <charset val="238"/>
    </font>
    <font>
      <b/>
      <sz val="9"/>
      <color indexed="9"/>
      <name val="Verdana"/>
      <family val="2"/>
      <charset val="238"/>
    </font>
    <font>
      <u/>
      <sz val="10"/>
      <color indexed="12"/>
      <name val="Arial CE"/>
      <charset val="238"/>
    </font>
    <font>
      <b/>
      <sz val="10"/>
      <color indexed="10"/>
      <name val="Verdana"/>
      <family val="2"/>
      <charset val="238"/>
    </font>
    <font>
      <b/>
      <i/>
      <sz val="24"/>
      <color indexed="10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10"/>
      <name val="Arial CE"/>
      <charset val="238"/>
    </font>
    <font>
      <sz val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10"/>
      </top>
      <bottom style="hair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hair">
        <color indexed="10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medium">
        <color indexed="10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5" fontId="11" fillId="0" borderId="0" applyFont="0" applyBorder="0">
      <alignment horizontal="righ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/>
    </xf>
    <xf numFmtId="0" fontId="10" fillId="0" borderId="1">
      <alignment horizontal="center" vertical="center" wrapText="1"/>
    </xf>
  </cellStyleXfs>
  <cellXfs count="6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horizontal="right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wrapText="1"/>
    </xf>
    <xf numFmtId="49" fontId="12" fillId="2" borderId="6" xfId="0" applyNumberFormat="1" applyFont="1" applyFill="1" applyBorder="1"/>
    <xf numFmtId="0" fontId="12" fillId="2" borderId="6" xfId="0" applyNumberFormat="1" applyFont="1" applyFill="1" applyBorder="1"/>
    <xf numFmtId="3" fontId="12" fillId="2" borderId="6" xfId="0" applyNumberFormat="1" applyFont="1" applyFill="1" applyBorder="1"/>
    <xf numFmtId="4" fontId="3" fillId="0" borderId="5" xfId="0" applyNumberFormat="1" applyFont="1" applyFill="1" applyBorder="1" applyAlignment="1">
      <alignment vertical="center"/>
    </xf>
    <xf numFmtId="0" fontId="14" fillId="0" borderId="0" xfId="0" applyFont="1"/>
    <xf numFmtId="164" fontId="12" fillId="2" borderId="6" xfId="0" applyNumberFormat="1" applyFont="1" applyFill="1" applyBorder="1"/>
    <xf numFmtId="164" fontId="3" fillId="0" borderId="5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horizontal="center" vertical="center"/>
    </xf>
    <xf numFmtId="0" fontId="14" fillId="0" borderId="0" xfId="2" applyFont="1" applyAlignment="1" applyProtection="1"/>
    <xf numFmtId="0" fontId="3" fillId="0" borderId="0" xfId="0" applyFont="1"/>
    <xf numFmtId="14" fontId="14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right" vertical="center"/>
    </xf>
    <xf numFmtId="0" fontId="2" fillId="0" borderId="12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2" fillId="0" borderId="12" xfId="0" applyNumberFormat="1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3" fillId="0" borderId="15" xfId="0" applyNumberFormat="1" applyFont="1" applyFill="1" applyBorder="1" applyAlignment="1">
      <alignment vertical="top" wrapText="1"/>
    </xf>
    <xf numFmtId="3" fontId="18" fillId="0" borderId="15" xfId="0" applyNumberFormat="1" applyFont="1" applyFill="1" applyBorder="1" applyAlignment="1">
      <alignment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/>
    </xf>
    <xf numFmtId="4" fontId="18" fillId="0" borderId="15" xfId="0" applyNumberFormat="1" applyFont="1" applyFill="1" applyBorder="1" applyAlignment="1">
      <alignment vertical="top" wrapText="1"/>
    </xf>
    <xf numFmtId="0" fontId="18" fillId="0" borderId="15" xfId="0" applyFont="1" applyFill="1" applyBorder="1" applyAlignment="1" applyProtection="1">
      <alignment horizontal="center" vertical="top" wrapText="1"/>
      <protection locked="0"/>
    </xf>
    <xf numFmtId="3" fontId="18" fillId="0" borderId="15" xfId="0" applyNumberFormat="1" applyFont="1" applyBorder="1" applyAlignment="1">
      <alignment vertical="top" wrapText="1"/>
    </xf>
    <xf numFmtId="0" fontId="18" fillId="0" borderId="15" xfId="0" applyFont="1" applyBorder="1" applyAlignment="1" applyProtection="1">
      <alignment horizontal="center" vertical="top" wrapText="1"/>
      <protection locked="0"/>
    </xf>
    <xf numFmtId="4" fontId="18" fillId="0" borderId="15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7" fillId="0" borderId="12" xfId="0" applyFont="1" applyBorder="1" applyAlignment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">
    <cellStyle name="Celá čísla" xfId="1"/>
    <cellStyle name="Hypertextový odkaz" xfId="2" builtinId="8"/>
    <cellStyle name="Nadpis listu" xfId="3"/>
    <cellStyle name="Normální" xfId="0" builtinId="0"/>
    <cellStyle name="Podhlavičk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F55"/>
  <sheetViews>
    <sheetView showGridLines="0" showZeros="0" tabSelected="1" zoomScaleNormal="100" workbookViewId="0">
      <selection activeCell="B99" sqref="B99"/>
    </sheetView>
  </sheetViews>
  <sheetFormatPr defaultRowHeight="12.75" x14ac:dyDescent="0.2"/>
  <cols>
    <col min="1" max="1" width="10.42578125" style="1" customWidth="1"/>
    <col min="2" max="2" width="43.85546875" style="1" customWidth="1"/>
    <col min="3" max="4" width="6.140625" style="1" customWidth="1"/>
    <col min="5" max="5" width="10.7109375" style="1" customWidth="1"/>
    <col min="6" max="6" width="13.42578125" style="1" customWidth="1"/>
    <col min="7" max="7" width="10.7109375" style="1" customWidth="1"/>
    <col min="8" max="8" width="13.42578125" style="1" customWidth="1"/>
    <col min="9" max="344" width="9.140625" style="33"/>
    <col min="345" max="16384" width="9.140625" style="1"/>
  </cols>
  <sheetData>
    <row r="1" spans="1:344" ht="31.5" customHeight="1" x14ac:dyDescent="0.35">
      <c r="A1" s="21"/>
      <c r="B1" s="2"/>
      <c r="C1" s="2"/>
      <c r="D1" s="2"/>
      <c r="F1" s="11"/>
      <c r="H1" s="11"/>
    </row>
    <row r="2" spans="1:344" ht="14.25" customHeight="1" x14ac:dyDescent="0.2">
      <c r="A2" s="18"/>
      <c r="C2" s="4"/>
      <c r="D2" s="4"/>
      <c r="E2" s="3"/>
      <c r="F2" s="22"/>
      <c r="G2" s="3"/>
      <c r="H2" s="22"/>
    </row>
    <row r="3" spans="1:344" ht="14.25" customHeight="1" x14ac:dyDescent="0.2">
      <c r="A3" s="23"/>
      <c r="C3" s="4"/>
      <c r="D3" s="4"/>
      <c r="E3" s="3"/>
      <c r="F3" s="25"/>
      <c r="G3" s="3"/>
      <c r="H3" s="25">
        <v>42321</v>
      </c>
    </row>
    <row r="4" spans="1:344" ht="9.75" customHeight="1" x14ac:dyDescent="0.2">
      <c r="A4" s="23"/>
      <c r="C4" s="4"/>
      <c r="D4" s="4"/>
      <c r="E4" s="3"/>
      <c r="F4" s="22"/>
      <c r="G4" s="3"/>
      <c r="H4" s="22"/>
    </row>
    <row r="5" spans="1:344" ht="20.25" customHeight="1" thickBot="1" x14ac:dyDescent="0.25">
      <c r="A5" s="10" t="s">
        <v>31</v>
      </c>
      <c r="B5" s="10"/>
      <c r="C5" s="10"/>
      <c r="D5" s="10"/>
      <c r="E5" s="10"/>
      <c r="F5" s="10"/>
      <c r="G5" s="10"/>
      <c r="H5" s="10"/>
    </row>
    <row r="6" spans="1:344" ht="20.25" customHeight="1" thickBot="1" x14ac:dyDescent="0.25">
      <c r="A6" s="5"/>
      <c r="B6" s="5" t="s">
        <v>9</v>
      </c>
      <c r="C6" s="5"/>
      <c r="D6" s="5"/>
      <c r="E6" s="5"/>
      <c r="F6" s="5"/>
      <c r="G6" s="5"/>
      <c r="H6" s="5"/>
    </row>
    <row r="7" spans="1:344" s="7" customFormat="1" ht="13.5" customHeight="1" x14ac:dyDescent="0.2">
      <c r="A7" s="54" t="s">
        <v>8</v>
      </c>
      <c r="B7" s="54" t="s">
        <v>1</v>
      </c>
      <c r="C7" s="54" t="s">
        <v>5</v>
      </c>
      <c r="D7" s="58" t="s">
        <v>6</v>
      </c>
      <c r="E7" s="54" t="s">
        <v>13</v>
      </c>
      <c r="F7" s="54"/>
      <c r="G7" s="54" t="s">
        <v>12</v>
      </c>
      <c r="H7" s="5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</row>
    <row r="8" spans="1:344" s="7" customFormat="1" ht="18" customHeight="1" x14ac:dyDescent="0.2">
      <c r="A8" s="60"/>
      <c r="B8" s="60"/>
      <c r="C8" s="60"/>
      <c r="D8" s="59"/>
      <c r="E8" s="8" t="s">
        <v>2</v>
      </c>
      <c r="F8" s="8" t="s">
        <v>4</v>
      </c>
      <c r="G8" s="26" t="s">
        <v>2</v>
      </c>
      <c r="H8" s="30" t="s">
        <v>4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</row>
    <row r="9" spans="1:344" s="6" customFormat="1" ht="11.25" thickBot="1" x14ac:dyDescent="0.25">
      <c r="A9" s="9" t="s">
        <v>3</v>
      </c>
      <c r="B9" s="9" t="s">
        <v>3</v>
      </c>
      <c r="C9" s="9"/>
      <c r="D9" s="9"/>
      <c r="E9" s="9" t="s">
        <v>0</v>
      </c>
      <c r="F9" s="9" t="s">
        <v>0</v>
      </c>
      <c r="G9" s="9" t="s">
        <v>0</v>
      </c>
      <c r="H9" s="31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</row>
    <row r="10" spans="1:344" ht="13.5" thickBot="1" x14ac:dyDescent="0.25"/>
    <row r="11" spans="1:344" ht="14.25" thickTop="1" thickBot="1" x14ac:dyDescent="0.25">
      <c r="A11" s="14"/>
      <c r="B11" s="15" t="s">
        <v>37</v>
      </c>
      <c r="C11" s="15">
        <v>0</v>
      </c>
      <c r="D11" s="15">
        <v>0</v>
      </c>
      <c r="E11" s="16"/>
      <c r="F11" s="19">
        <f>SUM(F12:F27)</f>
        <v>0</v>
      </c>
      <c r="G11" s="16"/>
      <c r="H11" s="19">
        <f>SUM(H12:H27)</f>
        <v>0</v>
      </c>
    </row>
    <row r="12" spans="1:344" ht="12.75" customHeight="1" thickTop="1" x14ac:dyDescent="0.2">
      <c r="A12" s="13"/>
      <c r="B12" s="13" t="s">
        <v>23</v>
      </c>
      <c r="C12" s="12">
        <v>1</v>
      </c>
      <c r="D12" s="12" t="s">
        <v>7</v>
      </c>
      <c r="E12" s="17"/>
      <c r="F12" s="20">
        <f>C12*E12</f>
        <v>0</v>
      </c>
      <c r="G12" s="17"/>
      <c r="H12" s="20">
        <f>C12*G12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</row>
    <row r="13" spans="1:344" ht="12.75" customHeight="1" x14ac:dyDescent="0.2">
      <c r="A13" s="13"/>
      <c r="B13" s="13" t="s">
        <v>24</v>
      </c>
      <c r="C13" s="12">
        <v>1</v>
      </c>
      <c r="D13" s="12" t="s">
        <v>7</v>
      </c>
      <c r="E13" s="17"/>
      <c r="F13" s="20">
        <f t="shared" ref="F13:F26" si="0">C13*E13</f>
        <v>0</v>
      </c>
      <c r="G13" s="17"/>
      <c r="H13" s="20">
        <f t="shared" ref="H13:H26" si="1">C13*G13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</row>
    <row r="14" spans="1:344" ht="12.75" customHeight="1" x14ac:dyDescent="0.2">
      <c r="A14" s="13"/>
      <c r="B14" s="13" t="s">
        <v>25</v>
      </c>
      <c r="C14" s="12">
        <v>1</v>
      </c>
      <c r="D14" s="12" t="s">
        <v>7</v>
      </c>
      <c r="E14" s="17"/>
      <c r="F14" s="20">
        <f t="shared" si="0"/>
        <v>0</v>
      </c>
      <c r="G14" s="17"/>
      <c r="H14" s="20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</row>
    <row r="15" spans="1:344" ht="12.75" customHeight="1" x14ac:dyDescent="0.2">
      <c r="A15" s="13"/>
      <c r="B15" s="13" t="s">
        <v>26</v>
      </c>
      <c r="C15" s="12">
        <v>1</v>
      </c>
      <c r="D15" s="12" t="s">
        <v>7</v>
      </c>
      <c r="E15" s="17"/>
      <c r="F15" s="20">
        <f t="shared" si="0"/>
        <v>0</v>
      </c>
      <c r="G15" s="17"/>
      <c r="H15" s="20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</row>
    <row r="16" spans="1:344" ht="12.75" customHeight="1" x14ac:dyDescent="0.2">
      <c r="A16" s="13"/>
      <c r="B16" s="13" t="s">
        <v>27</v>
      </c>
      <c r="C16" s="12">
        <v>1</v>
      </c>
      <c r="D16" s="12" t="s">
        <v>7</v>
      </c>
      <c r="E16" s="17"/>
      <c r="F16" s="20">
        <f t="shared" si="0"/>
        <v>0</v>
      </c>
      <c r="G16" s="17"/>
      <c r="H16" s="20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</row>
    <row r="17" spans="1:344" ht="12.75" customHeight="1" x14ac:dyDescent="0.2">
      <c r="A17" s="13"/>
      <c r="B17" s="13" t="s">
        <v>28</v>
      </c>
      <c r="C17" s="12">
        <v>1</v>
      </c>
      <c r="D17" s="12" t="s">
        <v>7</v>
      </c>
      <c r="E17" s="17"/>
      <c r="F17" s="20">
        <f t="shared" si="0"/>
        <v>0</v>
      </c>
      <c r="G17" s="17"/>
      <c r="H17" s="20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</row>
    <row r="18" spans="1:344" ht="12.75" customHeight="1" x14ac:dyDescent="0.2">
      <c r="A18" s="13"/>
      <c r="B18" s="13" t="s">
        <v>32</v>
      </c>
      <c r="C18" s="12">
        <v>8</v>
      </c>
      <c r="D18" s="12" t="s">
        <v>7</v>
      </c>
      <c r="E18" s="17"/>
      <c r="F18" s="20">
        <f t="shared" si="0"/>
        <v>0</v>
      </c>
      <c r="G18" s="17"/>
      <c r="H18" s="20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</row>
    <row r="19" spans="1:344" ht="12.75" customHeight="1" x14ac:dyDescent="0.2">
      <c r="A19" s="13"/>
      <c r="B19" s="13" t="s">
        <v>33</v>
      </c>
      <c r="C19" s="12">
        <v>8</v>
      </c>
      <c r="D19" s="12" t="s">
        <v>7</v>
      </c>
      <c r="E19" s="17"/>
      <c r="F19" s="20">
        <f t="shared" si="0"/>
        <v>0</v>
      </c>
      <c r="G19" s="17"/>
      <c r="H19" s="20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</row>
    <row r="20" spans="1:344" ht="12.75" customHeight="1" x14ac:dyDescent="0.2">
      <c r="A20" s="13"/>
      <c r="B20" s="13" t="s">
        <v>34</v>
      </c>
      <c r="C20" s="12">
        <v>1</v>
      </c>
      <c r="D20" s="12" t="s">
        <v>7</v>
      </c>
      <c r="E20" s="17"/>
      <c r="F20" s="20">
        <f t="shared" si="0"/>
        <v>0</v>
      </c>
      <c r="G20" s="17"/>
      <c r="H20" s="20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</row>
    <row r="21" spans="1:344" ht="12.75" customHeight="1" x14ac:dyDescent="0.2">
      <c r="A21" s="13"/>
      <c r="B21" s="13" t="s">
        <v>29</v>
      </c>
      <c r="C21" s="12">
        <v>1</v>
      </c>
      <c r="D21" s="12" t="s">
        <v>7</v>
      </c>
      <c r="E21" s="17"/>
      <c r="F21" s="20">
        <f t="shared" si="0"/>
        <v>0</v>
      </c>
      <c r="G21" s="17"/>
      <c r="H21" s="20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</row>
    <row r="22" spans="1:344" ht="12.75" customHeight="1" x14ac:dyDescent="0.2">
      <c r="A22" s="13"/>
      <c r="B22" s="13" t="s">
        <v>30</v>
      </c>
      <c r="C22" s="12">
        <v>400</v>
      </c>
      <c r="D22" s="12" t="s">
        <v>11</v>
      </c>
      <c r="E22" s="17"/>
      <c r="F22" s="20">
        <f t="shared" si="0"/>
        <v>0</v>
      </c>
      <c r="G22" s="17"/>
      <c r="H22" s="20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</row>
    <row r="23" spans="1:344" ht="12.75" customHeight="1" x14ac:dyDescent="0.2">
      <c r="A23" s="13"/>
      <c r="B23" s="13" t="s">
        <v>44</v>
      </c>
      <c r="C23" s="12">
        <v>45</v>
      </c>
      <c r="D23" s="12" t="s">
        <v>11</v>
      </c>
      <c r="E23" s="17"/>
      <c r="F23" s="20">
        <f t="shared" si="0"/>
        <v>0</v>
      </c>
      <c r="G23" s="17"/>
      <c r="H23" s="20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</row>
    <row r="24" spans="1:344" ht="12.75" customHeight="1" x14ac:dyDescent="0.2">
      <c r="A24" s="13"/>
      <c r="B24" s="13" t="s">
        <v>35</v>
      </c>
      <c r="C24" s="12">
        <v>1</v>
      </c>
      <c r="D24" s="12" t="s">
        <v>10</v>
      </c>
      <c r="E24" s="17"/>
      <c r="F24" s="20"/>
      <c r="G24" s="17"/>
      <c r="H24" s="20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</row>
    <row r="25" spans="1:344" ht="12.75" customHeight="1" x14ac:dyDescent="0.2">
      <c r="A25" s="13"/>
      <c r="B25" s="13" t="s">
        <v>36</v>
      </c>
      <c r="C25" s="12">
        <v>1</v>
      </c>
      <c r="D25" s="12" t="s">
        <v>10</v>
      </c>
      <c r="E25" s="17"/>
      <c r="F25" s="20"/>
      <c r="G25" s="17"/>
      <c r="H25" s="20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</row>
    <row r="26" spans="1:344" ht="12.75" customHeight="1" x14ac:dyDescent="0.2">
      <c r="A26" s="13"/>
      <c r="B26" s="13" t="s">
        <v>14</v>
      </c>
      <c r="C26" s="12">
        <v>1</v>
      </c>
      <c r="D26" s="12" t="s">
        <v>10</v>
      </c>
      <c r="E26" s="17"/>
      <c r="F26" s="20">
        <f t="shared" si="0"/>
        <v>0</v>
      </c>
      <c r="G26" s="17"/>
      <c r="H26" s="20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</row>
    <row r="27" spans="1:344" ht="12.75" customHeight="1" x14ac:dyDescent="0.2">
      <c r="A27" s="13"/>
      <c r="B27" s="13" t="s">
        <v>16</v>
      </c>
      <c r="C27" s="12">
        <v>1</v>
      </c>
      <c r="D27" s="12" t="s">
        <v>10</v>
      </c>
      <c r="E27" s="17"/>
      <c r="F27" s="20">
        <f t="shared" ref="F27" si="2">C27*E27</f>
        <v>0</v>
      </c>
      <c r="G27" s="17"/>
      <c r="H27" s="20">
        <f t="shared" ref="H27" si="3">C27*G27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</row>
    <row r="28" spans="1:344" ht="13.5" thickBot="1" x14ac:dyDescent="0.25"/>
    <row r="29" spans="1:344" ht="14.25" thickTop="1" thickBot="1" x14ac:dyDescent="0.25">
      <c r="A29" s="14"/>
      <c r="B29" s="15" t="s">
        <v>46</v>
      </c>
      <c r="C29" s="15">
        <v>0</v>
      </c>
      <c r="D29" s="15">
        <v>0</v>
      </c>
      <c r="E29" s="16"/>
      <c r="F29" s="19">
        <f>SUM(F30:F43)</f>
        <v>0</v>
      </c>
      <c r="G29" s="16"/>
      <c r="H29" s="19">
        <f>SUM(H30:H43)</f>
        <v>0</v>
      </c>
    </row>
    <row r="30" spans="1:344" s="36" customFormat="1" ht="12.75" customHeight="1" thickTop="1" x14ac:dyDescent="0.2">
      <c r="A30" s="38"/>
      <c r="B30" s="38" t="s">
        <v>43</v>
      </c>
      <c r="C30" s="45">
        <v>8</v>
      </c>
      <c r="D30" s="46" t="s">
        <v>7</v>
      </c>
      <c r="E30" s="41"/>
      <c r="F30" s="42">
        <f t="shared" ref="F30:F43" si="4">C30*E30</f>
        <v>0</v>
      </c>
      <c r="G30" s="47"/>
      <c r="H30" s="42">
        <f t="shared" ref="H30:H43" si="5">C30*G30</f>
        <v>0</v>
      </c>
    </row>
    <row r="31" spans="1:344" s="36" customFormat="1" ht="23.25" customHeight="1" x14ac:dyDescent="0.2">
      <c r="A31" s="38"/>
      <c r="B31" s="38" t="s">
        <v>41</v>
      </c>
      <c r="C31" s="39">
        <v>400</v>
      </c>
      <c r="D31" s="40" t="s">
        <v>11</v>
      </c>
      <c r="E31" s="41"/>
      <c r="F31" s="42">
        <f t="shared" si="4"/>
        <v>0</v>
      </c>
      <c r="G31" s="43"/>
      <c r="H31" s="42">
        <f t="shared" si="5"/>
        <v>0</v>
      </c>
    </row>
    <row r="32" spans="1:344" s="36" customFormat="1" ht="23.25" customHeight="1" x14ac:dyDescent="0.2">
      <c r="A32" s="38"/>
      <c r="B32" s="38" t="s">
        <v>38</v>
      </c>
      <c r="C32" s="39">
        <v>1</v>
      </c>
      <c r="D32" s="44" t="s">
        <v>7</v>
      </c>
      <c r="E32" s="41"/>
      <c r="F32" s="42">
        <f t="shared" si="4"/>
        <v>0</v>
      </c>
      <c r="G32" s="43"/>
      <c r="H32" s="42">
        <f t="shared" si="5"/>
        <v>0</v>
      </c>
    </row>
    <row r="33" spans="1:344" s="36" customFormat="1" ht="12.75" customHeight="1" x14ac:dyDescent="0.2">
      <c r="A33" s="38"/>
      <c r="B33" s="38" t="s">
        <v>40</v>
      </c>
      <c r="C33" s="45">
        <v>25</v>
      </c>
      <c r="D33" s="46" t="s">
        <v>11</v>
      </c>
      <c r="E33" s="41"/>
      <c r="F33" s="42">
        <f t="shared" si="4"/>
        <v>0</v>
      </c>
      <c r="G33" s="47"/>
      <c r="H33" s="42">
        <f t="shared" si="5"/>
        <v>0</v>
      </c>
    </row>
    <row r="34" spans="1:344" s="36" customFormat="1" ht="23.25" customHeight="1" x14ac:dyDescent="0.2">
      <c r="A34" s="38"/>
      <c r="B34" s="38" t="s">
        <v>17</v>
      </c>
      <c r="C34" s="39">
        <v>1</v>
      </c>
      <c r="D34" s="44" t="s">
        <v>7</v>
      </c>
      <c r="E34" s="41"/>
      <c r="F34" s="42">
        <f t="shared" si="4"/>
        <v>0</v>
      </c>
      <c r="G34" s="43"/>
      <c r="H34" s="42">
        <f t="shared" si="5"/>
        <v>0</v>
      </c>
    </row>
    <row r="35" spans="1:344" s="36" customFormat="1" ht="12.75" customHeight="1" x14ac:dyDescent="0.2">
      <c r="A35" s="38"/>
      <c r="B35" s="38" t="s">
        <v>42</v>
      </c>
      <c r="C35" s="45">
        <v>1</v>
      </c>
      <c r="D35" s="46" t="s">
        <v>7</v>
      </c>
      <c r="E35" s="41"/>
      <c r="F35" s="42">
        <f t="shared" si="4"/>
        <v>0</v>
      </c>
      <c r="G35" s="47"/>
      <c r="H35" s="42">
        <f t="shared" si="5"/>
        <v>0</v>
      </c>
    </row>
    <row r="36" spans="1:344" s="36" customFormat="1" ht="23.25" customHeight="1" x14ac:dyDescent="0.2">
      <c r="A36" s="38"/>
      <c r="B36" s="38" t="s">
        <v>18</v>
      </c>
      <c r="C36" s="45">
        <v>1</v>
      </c>
      <c r="D36" s="46" t="s">
        <v>7</v>
      </c>
      <c r="E36" s="41"/>
      <c r="F36" s="42">
        <f t="shared" si="4"/>
        <v>0</v>
      </c>
      <c r="G36" s="47"/>
      <c r="H36" s="42">
        <f t="shared" si="5"/>
        <v>0</v>
      </c>
    </row>
    <row r="37" spans="1:344" s="36" customFormat="1" ht="12.75" customHeight="1" x14ac:dyDescent="0.2">
      <c r="A37" s="38"/>
      <c r="B37" s="38" t="s">
        <v>19</v>
      </c>
      <c r="C37" s="45">
        <v>1</v>
      </c>
      <c r="D37" s="46" t="s">
        <v>7</v>
      </c>
      <c r="E37" s="41"/>
      <c r="F37" s="42">
        <f t="shared" si="4"/>
        <v>0</v>
      </c>
      <c r="G37" s="47"/>
      <c r="H37" s="42">
        <f t="shared" si="5"/>
        <v>0</v>
      </c>
    </row>
    <row r="38" spans="1:344" s="36" customFormat="1" ht="23.25" customHeight="1" x14ac:dyDescent="0.2">
      <c r="A38" s="38"/>
      <c r="B38" s="38" t="s">
        <v>20</v>
      </c>
      <c r="C38" s="45">
        <v>2</v>
      </c>
      <c r="D38" s="46" t="s">
        <v>11</v>
      </c>
      <c r="E38" s="41"/>
      <c r="F38" s="42">
        <f t="shared" si="4"/>
        <v>0</v>
      </c>
      <c r="G38" s="47"/>
      <c r="H38" s="42">
        <f t="shared" si="5"/>
        <v>0</v>
      </c>
    </row>
    <row r="39" spans="1:344" s="36" customFormat="1" ht="12.75" customHeight="1" x14ac:dyDescent="0.2">
      <c r="A39" s="38"/>
      <c r="B39" s="38" t="s">
        <v>21</v>
      </c>
      <c r="C39" s="45">
        <v>16</v>
      </c>
      <c r="D39" s="46" t="s">
        <v>7</v>
      </c>
      <c r="E39" s="41"/>
      <c r="F39" s="42">
        <f t="shared" si="4"/>
        <v>0</v>
      </c>
      <c r="G39" s="47"/>
      <c r="H39" s="42">
        <f t="shared" si="5"/>
        <v>0</v>
      </c>
    </row>
    <row r="40" spans="1:344" s="36" customFormat="1" ht="12.75" customHeight="1" x14ac:dyDescent="0.2">
      <c r="A40" s="38"/>
      <c r="B40" s="38" t="s">
        <v>22</v>
      </c>
      <c r="C40" s="45">
        <v>16</v>
      </c>
      <c r="D40" s="46" t="s">
        <v>7</v>
      </c>
      <c r="E40" s="41"/>
      <c r="F40" s="42">
        <f t="shared" si="4"/>
        <v>0</v>
      </c>
      <c r="G40" s="47"/>
      <c r="H40" s="42">
        <f t="shared" si="5"/>
        <v>0</v>
      </c>
    </row>
    <row r="41" spans="1:344" s="36" customFormat="1" ht="12.75" customHeight="1" x14ac:dyDescent="0.2">
      <c r="A41" s="38"/>
      <c r="B41" s="38" t="s">
        <v>39</v>
      </c>
      <c r="C41" s="45">
        <v>1</v>
      </c>
      <c r="D41" s="46" t="s">
        <v>7</v>
      </c>
      <c r="E41" s="41"/>
      <c r="F41" s="42">
        <f t="shared" si="4"/>
        <v>0</v>
      </c>
      <c r="G41" s="47"/>
      <c r="H41" s="42">
        <f t="shared" si="5"/>
        <v>0</v>
      </c>
    </row>
    <row r="42" spans="1:344" ht="12.75" customHeight="1" x14ac:dyDescent="0.2">
      <c r="A42" s="13"/>
      <c r="B42" s="13" t="s">
        <v>14</v>
      </c>
      <c r="C42" s="12">
        <v>1</v>
      </c>
      <c r="D42" s="12" t="s">
        <v>10</v>
      </c>
      <c r="E42" s="17"/>
      <c r="F42" s="20">
        <f t="shared" si="4"/>
        <v>0</v>
      </c>
      <c r="G42" s="17"/>
      <c r="H42" s="20">
        <f t="shared" si="5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</row>
    <row r="43" spans="1:344" ht="12.75" customHeight="1" x14ac:dyDescent="0.2">
      <c r="A43" s="13"/>
      <c r="B43" s="13" t="s">
        <v>16</v>
      </c>
      <c r="C43" s="12">
        <v>1</v>
      </c>
      <c r="D43" s="12" t="s">
        <v>10</v>
      </c>
      <c r="E43" s="17"/>
      <c r="F43" s="20">
        <f t="shared" si="4"/>
        <v>0</v>
      </c>
      <c r="G43" s="17"/>
      <c r="H43" s="20">
        <f t="shared" si="5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</row>
    <row r="44" spans="1:344" ht="12.75" customHeight="1" thickBot="1" x14ac:dyDescent="0.25">
      <c r="A44" s="27"/>
      <c r="B44" s="27"/>
      <c r="C44" s="28"/>
      <c r="D44" s="28"/>
      <c r="E44" s="48"/>
      <c r="F44" s="49"/>
      <c r="G44" s="48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</row>
    <row r="45" spans="1:344" ht="14.25" thickTop="1" thickBot="1" x14ac:dyDescent="0.25">
      <c r="A45" s="14"/>
      <c r="B45" s="15" t="s">
        <v>45</v>
      </c>
      <c r="C45" s="15">
        <v>0</v>
      </c>
      <c r="D45" s="15">
        <v>0</v>
      </c>
      <c r="E45" s="16"/>
      <c r="F45" s="19">
        <f>SUM(F46:F49)</f>
        <v>0</v>
      </c>
      <c r="G45" s="16"/>
      <c r="H45" s="19">
        <f>SUM(H46:H49)</f>
        <v>0</v>
      </c>
    </row>
    <row r="46" spans="1:344" s="36" customFormat="1" ht="35.25" customHeight="1" thickTop="1" x14ac:dyDescent="0.2">
      <c r="A46" s="38"/>
      <c r="B46" s="38" t="s">
        <v>47</v>
      </c>
      <c r="C46" s="45">
        <v>1</v>
      </c>
      <c r="D46" s="46" t="s">
        <v>7</v>
      </c>
      <c r="E46" s="41"/>
      <c r="F46" s="42">
        <f t="shared" ref="F46:F49" si="6">C46*E46</f>
        <v>0</v>
      </c>
      <c r="G46" s="47"/>
      <c r="H46" s="42">
        <f t="shared" ref="H46:H49" si="7">C46*G46</f>
        <v>0</v>
      </c>
    </row>
    <row r="47" spans="1:344" s="53" customFormat="1" ht="56.25" customHeight="1" x14ac:dyDescent="0.2">
      <c r="A47" s="50"/>
      <c r="B47" s="50" t="s">
        <v>48</v>
      </c>
      <c r="C47" s="51">
        <v>3</v>
      </c>
      <c r="D47" s="51" t="s">
        <v>7</v>
      </c>
      <c r="E47" s="52"/>
      <c r="F47" s="42">
        <f t="shared" si="6"/>
        <v>0</v>
      </c>
      <c r="G47" s="52"/>
      <c r="H47" s="42">
        <f t="shared" si="7"/>
        <v>0</v>
      </c>
    </row>
    <row r="48" spans="1:344" s="36" customFormat="1" ht="23.25" customHeight="1" x14ac:dyDescent="0.2">
      <c r="A48" s="38"/>
      <c r="B48" s="38" t="s">
        <v>41</v>
      </c>
      <c r="C48" s="39">
        <v>200</v>
      </c>
      <c r="D48" s="40" t="s">
        <v>11</v>
      </c>
      <c r="E48" s="41"/>
      <c r="F48" s="42">
        <f t="shared" si="6"/>
        <v>0</v>
      </c>
      <c r="G48" s="43"/>
      <c r="H48" s="42">
        <f t="shared" si="7"/>
        <v>0</v>
      </c>
    </row>
    <row r="49" spans="1:344" ht="12.75" customHeight="1" x14ac:dyDescent="0.2">
      <c r="A49" s="13"/>
      <c r="B49" s="13" t="s">
        <v>16</v>
      </c>
      <c r="C49" s="12">
        <v>1</v>
      </c>
      <c r="D49" s="12" t="s">
        <v>10</v>
      </c>
      <c r="E49" s="17"/>
      <c r="F49" s="20">
        <f t="shared" si="6"/>
        <v>0</v>
      </c>
      <c r="G49" s="17"/>
      <c r="H49" s="20">
        <f t="shared" si="7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</row>
    <row r="50" spans="1:344" ht="12.75" customHeight="1" thickBot="1" x14ac:dyDescent="0.25">
      <c r="A50" s="27"/>
      <c r="B50" s="27"/>
      <c r="C50" s="28"/>
      <c r="D50" s="28"/>
      <c r="E50" s="27"/>
      <c r="F50" s="27"/>
      <c r="G50" s="27"/>
      <c r="H50" s="28"/>
    </row>
    <row r="51" spans="1:344" ht="13.5" thickBot="1" x14ac:dyDescent="0.25">
      <c r="A51" s="55" t="s">
        <v>15</v>
      </c>
      <c r="B51" s="56"/>
      <c r="C51" s="57"/>
      <c r="D51" s="57"/>
      <c r="E51" s="57"/>
      <c r="F51" s="57"/>
      <c r="G51" s="29"/>
      <c r="H51" s="32">
        <f>F11+H11+F29+H29+F45+H45</f>
        <v>0</v>
      </c>
    </row>
    <row r="53" spans="1:344" s="24" customFormat="1" ht="10.5" x14ac:dyDescent="0.15"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</row>
    <row r="54" spans="1:344" s="24" customFormat="1" ht="10.5" x14ac:dyDescent="0.15"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</row>
    <row r="55" spans="1:344" s="24" customFormat="1" ht="10.5" x14ac:dyDescent="0.15"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7"/>
      <c r="LX55" s="37"/>
      <c r="LY55" s="37"/>
      <c r="LZ55" s="37"/>
      <c r="MA55" s="37"/>
      <c r="MB55" s="37"/>
      <c r="MC55" s="37"/>
      <c r="MD55" s="37"/>
      <c r="ME55" s="37"/>
      <c r="MF55" s="37"/>
    </row>
  </sheetData>
  <mergeCells count="7">
    <mergeCell ref="G7:H7"/>
    <mergeCell ref="A51:F51"/>
    <mergeCell ref="E7:F7"/>
    <mergeCell ref="D7:D8"/>
    <mergeCell ref="A7:A8"/>
    <mergeCell ref="B7:B8"/>
    <mergeCell ref="C7:C8"/>
  </mergeCells>
  <phoneticPr fontId="0" type="noConversion"/>
  <printOptions horizontalCentered="1"/>
  <pageMargins left="0.14000000000000001" right="0.14000000000000001" top="0.35" bottom="0.92" header="0.23622047244094491" footer="0.4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ACESYS</dc:creator>
  <cp:lastModifiedBy>Svobodová Lenka</cp:lastModifiedBy>
  <cp:lastPrinted>2012-10-04T05:33:38Z</cp:lastPrinted>
  <dcterms:created xsi:type="dcterms:W3CDTF">2000-11-08T17:37:53Z</dcterms:created>
  <dcterms:modified xsi:type="dcterms:W3CDTF">2015-11-26T13:23:45Z</dcterms:modified>
</cp:coreProperties>
</file>