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Krycí list" sheetId="3" r:id="rId1"/>
    <sheet name="01_Stroje" sheetId="1" r:id="rId2"/>
    <sheet name="02_Nářadí" sheetId="2" r:id="rId3"/>
  </sheets>
  <definedNames>
    <definedName name="Product" localSheetId="2">'02_Nářadí'!$A$4</definedName>
    <definedName name="Product1" localSheetId="2">'02_Nářadí'!$A$18</definedName>
    <definedName name="Product2" localSheetId="2">'02_Nářadí'!$A$29</definedName>
    <definedName name="Product3" localSheetId="2">'02_Nářadí'!$A$39</definedName>
    <definedName name="Product4" localSheetId="2">'02_Nářadí'!$A$51</definedName>
    <definedName name="Product5" localSheetId="2">'02_Nářadí'!$A$61</definedName>
    <definedName name="Product6" localSheetId="2">'02_Nářadí'!$A$70</definedName>
    <definedName name="Product7" localSheetId="2">'02_Nářadí'!$A$80</definedName>
  </definedNames>
  <calcPr calcId="145621"/>
</workbook>
</file>

<file path=xl/calcChain.xml><?xml version="1.0" encoding="utf-8"?>
<calcChain xmlns="http://schemas.openxmlformats.org/spreadsheetml/2006/main">
  <c r="G6" i="3" l="1"/>
  <c r="F6" i="3"/>
  <c r="E20" i="3"/>
  <c r="E6" i="3"/>
  <c r="F7" i="3" l="1"/>
  <c r="F11" i="3"/>
  <c r="F15" i="3"/>
  <c r="F19" i="3"/>
  <c r="E7" i="3"/>
  <c r="G7" i="3" s="1"/>
  <c r="E8" i="3"/>
  <c r="F8" i="3" s="1"/>
  <c r="E9" i="3"/>
  <c r="F9" i="3" s="1"/>
  <c r="E10" i="3"/>
  <c r="E11" i="3"/>
  <c r="G11" i="3" s="1"/>
  <c r="E12" i="3"/>
  <c r="F12" i="3" s="1"/>
  <c r="E13" i="3"/>
  <c r="F13" i="3" s="1"/>
  <c r="E14" i="3"/>
  <c r="E15" i="3"/>
  <c r="G15" i="3" s="1"/>
  <c r="E16" i="3"/>
  <c r="F16" i="3" s="1"/>
  <c r="E17" i="3"/>
  <c r="E18" i="3"/>
  <c r="E19" i="3"/>
  <c r="G19" i="3" s="1"/>
  <c r="F20" i="3"/>
  <c r="G18" i="3" l="1"/>
  <c r="G14" i="3"/>
  <c r="G13" i="3"/>
  <c r="G9" i="3"/>
  <c r="F18" i="3"/>
  <c r="F14" i="3"/>
  <c r="F10" i="3"/>
  <c r="G10" i="3" s="1"/>
  <c r="G16" i="3"/>
  <c r="G12" i="3"/>
  <c r="G8" i="3"/>
  <c r="F17" i="3"/>
  <c r="G17" i="3" s="1"/>
  <c r="G20" i="3"/>
  <c r="C145" i="2"/>
  <c r="C144" i="2"/>
  <c r="C143" i="2"/>
  <c r="C142" i="2"/>
  <c r="E138" i="2"/>
  <c r="E128" i="2"/>
  <c r="E116" i="2"/>
  <c r="E103" i="2"/>
  <c r="E88" i="2"/>
  <c r="E76" i="2"/>
  <c r="E67" i="2"/>
  <c r="E57" i="2"/>
  <c r="E47" i="2"/>
  <c r="E35" i="2"/>
  <c r="E26" i="2"/>
  <c r="E14" i="2"/>
  <c r="E136" i="2"/>
  <c r="E137" i="2"/>
  <c r="E135" i="2"/>
  <c r="E124" i="2"/>
  <c r="E126" i="2"/>
  <c r="E122" i="2"/>
  <c r="E110" i="2"/>
  <c r="E112" i="2"/>
  <c r="E114" i="2"/>
  <c r="E108" i="2"/>
  <c r="E97" i="2"/>
  <c r="E99" i="2"/>
  <c r="E101" i="2"/>
  <c r="E95" i="2"/>
  <c r="E84" i="2"/>
  <c r="E86" i="2"/>
  <c r="E82" i="2"/>
  <c r="E74" i="2"/>
  <c r="E72" i="2"/>
  <c r="E65" i="2"/>
  <c r="E63" i="2"/>
  <c r="E55" i="2"/>
  <c r="E53" i="2"/>
  <c r="E43" i="2"/>
  <c r="E45" i="2"/>
  <c r="E41" i="2"/>
  <c r="E33" i="2"/>
  <c r="E31" i="2"/>
  <c r="E8" i="2"/>
  <c r="E20" i="2"/>
  <c r="E22" i="2"/>
  <c r="E24" i="2"/>
  <c r="E10" i="2"/>
  <c r="E12" i="2"/>
  <c r="E6" i="2"/>
  <c r="D5" i="1"/>
  <c r="E3" i="1"/>
  <c r="E2" i="1"/>
  <c r="D3" i="1"/>
  <c r="F3" i="1" s="1"/>
  <c r="D4" i="1"/>
  <c r="E4" i="1" s="1"/>
  <c r="E5" i="1" s="1"/>
  <c r="D2" i="1"/>
  <c r="F2" i="1" s="1"/>
  <c r="F4" i="1" l="1"/>
  <c r="F5" i="1" s="1"/>
</calcChain>
</file>

<file path=xl/comments1.xml><?xml version="1.0" encoding="utf-8"?>
<comments xmlns="http://schemas.openxmlformats.org/spreadsheetml/2006/main">
  <authors>
    <author>Autor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Upozornění:
Celková cena za poločky č. 2.1-2.6 nesmí přesáhnout 40 tis. Kč bez DPH</t>
        </r>
      </text>
    </comment>
    <comment ref="D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Upozornění:
Cena nesmí být nižší než 40 tis. Kč bez DPH</t>
        </r>
      </text>
    </comment>
  </commentList>
</comments>
</file>

<file path=xl/sharedStrings.xml><?xml version="1.0" encoding="utf-8"?>
<sst xmlns="http://schemas.openxmlformats.org/spreadsheetml/2006/main" count="242" uniqueCount="151">
  <si>
    <t xml:space="preserve">Hrotový soustruh </t>
  </si>
  <si>
    <t>Počet ks</t>
  </si>
  <si>
    <t>cena/ks</t>
  </si>
  <si>
    <t>Cena celkem</t>
  </si>
  <si>
    <t>Cena s DPH</t>
  </si>
  <si>
    <t>Univerzální frézka</t>
  </si>
  <si>
    <t>Obrážečka</t>
  </si>
  <si>
    <t>Vnější nože na CNMG 12 + VBD ocel</t>
  </si>
  <si>
    <t>A.01</t>
  </si>
  <si>
    <t>DCLNR 2020 K 12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</si>
  <si>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84003699</t>
    </r>
  </si>
  <si>
    <t>A.02</t>
  </si>
  <si>
    <t>DCBNR 2020 K 12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</si>
  <si>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86026935</t>
    </r>
  </si>
  <si>
    <t>A.03</t>
  </si>
  <si>
    <t>DCKNR 2020 K 12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</si>
  <si>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86026945</t>
    </r>
  </si>
  <si>
    <t>A.04</t>
  </si>
  <si>
    <t>CNMG 120408E-NF:T8330</t>
  </si>
  <si>
    <r>
      <t>A1 Soustr.VBD negativní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80025436</t>
    </r>
  </si>
  <si>
    <t>Vnější nože na DNMG 1104 + VBD ocel</t>
  </si>
  <si>
    <t>B.05</t>
  </si>
  <si>
    <t>B.06</t>
  </si>
  <si>
    <t>B.07</t>
  </si>
  <si>
    <t>DDJNR 2020 K 11</t>
  </si>
  <si>
    <t>PDNNR 2020 K 11</t>
  </si>
  <si>
    <t>DNMG 110404E-FM:T8315</t>
  </si>
  <si>
    <t>Celkem</t>
  </si>
  <si>
    <t>DPH (21%)</t>
  </si>
  <si>
    <t>Stroje</t>
  </si>
  <si>
    <t>Cena celkem s DPH(v Kč)</t>
  </si>
  <si>
    <t>DPH 21% (v Kč)</t>
  </si>
  <si>
    <t xml:space="preserve">Nářadí k soustruhu </t>
  </si>
  <si>
    <t>Sestava</t>
  </si>
  <si>
    <t>Specifikace výrobku</t>
  </si>
  <si>
    <t>Kusů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</si>
  <si>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84005663</t>
    </r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</si>
  <si>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84001072</t>
    </r>
  </si>
  <si>
    <r>
      <t>A1 Soustr.VBD negativní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80015428</t>
    </r>
  </si>
  <si>
    <t>Vnější nůže na WNMG 0604 + VBD ocel</t>
  </si>
  <si>
    <t>C.08</t>
  </si>
  <si>
    <t>DWLNR 2020 K 06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</si>
  <si>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86026999</t>
    </r>
  </si>
  <si>
    <t>C.09</t>
  </si>
  <si>
    <t>WNMG 060408E-SF:T8330</t>
  </si>
  <si>
    <r>
      <t>A1 Soustr.VBD negativní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80026053</t>
    </r>
  </si>
  <si>
    <t>Vnější nůž na DCM(G)T 11 + VBD hliník</t>
  </si>
  <si>
    <t>D.10</t>
  </si>
  <si>
    <t>SDNCN 2020 K 11-M-A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</si>
  <si>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84000790</t>
    </r>
  </si>
  <si>
    <t>D.11</t>
  </si>
  <si>
    <t>SDJCR 2020 K 11-M-A</t>
  </si>
  <si>
    <r>
      <t>B2 Soustr.nože vnější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84000788</t>
    </r>
  </si>
  <si>
    <t>D.12</t>
  </si>
  <si>
    <t>DCGT 11T304F-AL:T0315</t>
  </si>
  <si>
    <r>
      <t>A4 Soustr.VBD - AL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80023493</t>
    </r>
  </si>
  <si>
    <t>Vnitřní nůže na CNMG 12 + VBD ocel</t>
  </si>
  <si>
    <t>E.13</t>
  </si>
  <si>
    <t>S25T-PCLNR 12</t>
  </si>
  <si>
    <r>
      <t>B1 Soustr.nože vnitřní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84001367</t>
    </r>
  </si>
  <si>
    <t>E.14</t>
  </si>
  <si>
    <t>CNMG 120404E-NF:T8330</t>
  </si>
  <si>
    <r>
      <t>A1 Soustr.VBD negativní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80025430</t>
    </r>
  </si>
  <si>
    <t>Vnitřní nůže na CCGT 06 + VBD hliník</t>
  </si>
  <si>
    <t>F.15</t>
  </si>
  <si>
    <t>S12K-SCLCR 06</t>
  </si>
  <si>
    <r>
      <t>B1 Soustr.nože vnitřní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84001479</t>
    </r>
  </si>
  <si>
    <t>F.16</t>
  </si>
  <si>
    <t>CCGT 060204F-AL:T0315</t>
  </si>
  <si>
    <r>
      <t>A4 Soustr.VBD - AL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80023477</t>
    </r>
  </si>
  <si>
    <t>Vnější zapichovací nůž – šířka 2 mm + VBD ocel</t>
  </si>
  <si>
    <t>G.17</t>
  </si>
  <si>
    <t>GFKR 2020 K 02</t>
  </si>
  <si>
    <r>
      <t>D1 Soustr.nože upich+za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84005623</t>
    </r>
  </si>
  <si>
    <t>G.18</t>
  </si>
  <si>
    <t>LCMF 022002-M2:T8330</t>
  </si>
  <si>
    <r>
      <t>C2 Soustr.VBD zapichov.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80016340</t>
    </r>
  </si>
  <si>
    <t>Vnější závitovací nůže + VBD ocel 2x</t>
  </si>
  <si>
    <t>H.19</t>
  </si>
  <si>
    <t>SER 2020 K 16</t>
  </si>
  <si>
    <r>
      <t>D2 Soustr.nože závitové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84001306</t>
    </r>
  </si>
  <si>
    <t>H.20</t>
  </si>
  <si>
    <t>TN 16ER150M:T8030</t>
  </si>
  <si>
    <r>
      <t>C3 Soustr.VBD závit+TZZ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80017680</t>
    </r>
  </si>
  <si>
    <t>H.21</t>
  </si>
  <si>
    <t>TN 16ER200M:T8030</t>
  </si>
  <si>
    <r>
      <t>C3 Soustr.VBD závit+TZZ |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80017684</t>
    </r>
  </si>
  <si>
    <t>Rovinná fréza D50 + VBD ocel + VBD hliník + upínač</t>
  </si>
  <si>
    <t>50A04R-S45OE06Z-C</t>
  </si>
  <si>
    <t>H4 Frézy upínané šroubk | 86025906</t>
  </si>
  <si>
    <t>OEHT 0604AESR-M:M8330</t>
  </si>
  <si>
    <t>G4 Fréz+Vrt VBD ostat. | 80030117</t>
  </si>
  <si>
    <t>OEHT 0604AEFR-FA:M0315</t>
  </si>
  <si>
    <t>G3 Frézovací VBD FA | 80026543</t>
  </si>
  <si>
    <t>2080.40-FMH1.22.030</t>
  </si>
  <si>
    <t>N1 Upínače | 86028300</t>
  </si>
  <si>
    <t>40A05R-S90AD11E-C</t>
  </si>
  <si>
    <t>H4 Frézy upínané šroubk | 86027030</t>
  </si>
  <si>
    <t>ADMX 11T304SR-M:M8330</t>
  </si>
  <si>
    <t>G4 Fréz+Vrt VBD ostat. | 80030045</t>
  </si>
  <si>
    <t>ADEX 11T304FR-FA:M0315</t>
  </si>
  <si>
    <t>G3 Frézovací VBD FA | 80024796</t>
  </si>
  <si>
    <t>B.08</t>
  </si>
  <si>
    <t>2080.40-FMH1.16.030</t>
  </si>
  <si>
    <t>N1 Upínače | 86028299</t>
  </si>
  <si>
    <t>Sada HSS vrtáků od D1 do D13 + sada kleštin ER25 + upínač</t>
  </si>
  <si>
    <t>A095206</t>
  </si>
  <si>
    <t>01 základní vrtáky | 86008318</t>
  </si>
  <si>
    <t>C.10</t>
  </si>
  <si>
    <t>ER25.C.SET15.WP</t>
  </si>
  <si>
    <t>N1 Upínače | 86029857</t>
  </si>
  <si>
    <t>C.11</t>
  </si>
  <si>
    <t>2080.40-CC.ER25.050</t>
  </si>
  <si>
    <t>N1 Upínače | 86028240</t>
  </si>
  <si>
    <t>Cena/ks</t>
  </si>
  <si>
    <t>V Kč bez DPH</t>
  </si>
  <si>
    <t>Sada obrážecích tyčí pro  nože 6-7, 8-10, 12-16 mm</t>
  </si>
  <si>
    <t>Upínací sada</t>
  </si>
  <si>
    <t>Obrážecí nože, rychlořezná ocel, sada</t>
  </si>
  <si>
    <t xml:space="preserve">Nářadí k frézce </t>
  </si>
  <si>
    <t>Vybavení nástroje, nářadí k obrážečce</t>
  </si>
  <si>
    <r>
      <t>xx</t>
    </r>
    <r>
      <rPr>
        <sz val="8"/>
        <color rgb="FFFF0000"/>
        <rFont val="Calibri"/>
        <family val="2"/>
        <charset val="238"/>
        <scheme val="minor"/>
      </rPr>
      <t> DOPLNIT!!!!</t>
    </r>
  </si>
  <si>
    <t>Nařadí celkem</t>
  </si>
  <si>
    <t xml:space="preserve">Sonografie - ultrazvuk </t>
  </si>
  <si>
    <t xml:space="preserve">Hematologicky analyzátor </t>
  </si>
  <si>
    <t xml:space="preserve">Biochemický analyzátor </t>
  </si>
  <si>
    <t xml:space="preserve">Ultrazvukový analyzátor mléka </t>
  </si>
  <si>
    <t>Spektrometr nehomogenních vzorků s příslušenstvím</t>
  </si>
  <si>
    <t>Pasterizátor mléka a sýrařský kotel</t>
  </si>
  <si>
    <t>Cena/ks v Kč bez DPH</t>
  </si>
  <si>
    <t>Položka</t>
  </si>
  <si>
    <t>č.</t>
  </si>
  <si>
    <t>Pitevní stůl</t>
  </si>
  <si>
    <t>Veterinární rentgen - přenosný RTG přístroj</t>
  </si>
  <si>
    <t xml:space="preserve">Příslušenství - Ochranná zástěra k RTG </t>
  </si>
  <si>
    <t>Příslušenství - Ochranné rukavice k RTG</t>
  </si>
  <si>
    <t>Příslušenství - Ochranný límec k RTG</t>
  </si>
  <si>
    <t>Příslušenství - Ramínko na RTG zástěru</t>
  </si>
  <si>
    <t>Příslušenství - Provozní deník k RTG</t>
  </si>
  <si>
    <t>Příslušenství - Spona (L+P) na kazetu</t>
  </si>
  <si>
    <t>2.1</t>
  </si>
  <si>
    <t>2.3</t>
  </si>
  <si>
    <t>2.4</t>
  </si>
  <si>
    <t>2.5</t>
  </si>
  <si>
    <t>2.6</t>
  </si>
  <si>
    <t>2.2</t>
  </si>
  <si>
    <t xml:space="preserve">ROZPOČET </t>
  </si>
  <si>
    <t>………………………………………………………..</t>
  </si>
  <si>
    <t>Datum:</t>
  </si>
  <si>
    <r>
      <t>"</t>
    </r>
    <r>
      <rPr>
        <i/>
        <sz val="11"/>
        <color theme="1"/>
        <rFont val="Calibri"/>
        <family val="2"/>
        <charset val="238"/>
        <scheme val="minor"/>
      </rPr>
      <t>podpis a razítko oprávněné osoby</t>
    </r>
    <r>
      <rPr>
        <sz val="11"/>
        <color theme="1"/>
        <rFont val="Calibri"/>
        <family val="2"/>
        <scheme val="minor"/>
      </rPr>
      <t>"</t>
    </r>
  </si>
  <si>
    <t>Cena celkem bez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</si>
</sst>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rgb="FF252525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horizontal="right"/>
    </xf>
    <xf numFmtId="4" fontId="0" fillId="0" borderId="0" xfId="0" applyNumberFormat="1"/>
    <xf numFmtId="4" fontId="8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" fillId="3" borderId="0" xfId="0" applyFont="1" applyFill="1"/>
    <xf numFmtId="0" fontId="2" fillId="3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4" fontId="14" fillId="0" borderId="2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Layout" topLeftCell="A2" zoomScaleNormal="100" workbookViewId="0">
      <selection activeCell="D22" sqref="D22"/>
    </sheetView>
  </sheetViews>
  <sheetFormatPr defaultRowHeight="14.4" x14ac:dyDescent="0.3"/>
  <cols>
    <col min="1" max="1" width="6.44140625" bestFit="1" customWidth="1"/>
    <col min="2" max="2" width="63" style="3" bestFit="1" customWidth="1"/>
    <col min="3" max="3" width="8" style="4" bestFit="1" customWidth="1"/>
    <col min="4" max="4" width="14.6640625" style="3" customWidth="1"/>
    <col min="5" max="5" width="23.5546875" bestFit="1" customWidth="1"/>
    <col min="6" max="6" width="16.21875" customWidth="1"/>
    <col min="7" max="7" width="21" bestFit="1" customWidth="1"/>
  </cols>
  <sheetData>
    <row r="1" spans="1:7" ht="23.4" customHeight="1" x14ac:dyDescent="0.3">
      <c r="A1" s="64" t="s">
        <v>146</v>
      </c>
      <c r="B1" s="64"/>
      <c r="C1" s="64"/>
      <c r="D1" s="64"/>
      <c r="E1" s="64"/>
      <c r="F1" s="64"/>
      <c r="G1" s="64"/>
    </row>
    <row r="5" spans="1:7" s="13" customFormat="1" ht="35.4" customHeight="1" x14ac:dyDescent="0.3">
      <c r="A5" s="9" t="s">
        <v>131</v>
      </c>
      <c r="B5" s="9" t="s">
        <v>130</v>
      </c>
      <c r="C5" s="59" t="s">
        <v>1</v>
      </c>
      <c r="D5" s="59" t="s">
        <v>129</v>
      </c>
      <c r="E5" s="59" t="s">
        <v>150</v>
      </c>
      <c r="F5" s="59" t="s">
        <v>31</v>
      </c>
      <c r="G5" s="59" t="s">
        <v>30</v>
      </c>
    </row>
    <row r="6" spans="1:7" ht="15.6" x14ac:dyDescent="0.3">
      <c r="A6" s="1">
        <v>1</v>
      </c>
      <c r="B6" s="53" t="s">
        <v>132</v>
      </c>
      <c r="C6" s="2">
        <v>3</v>
      </c>
      <c r="D6" s="10"/>
      <c r="E6" s="60">
        <f>C6*D6</f>
        <v>0</v>
      </c>
      <c r="F6" s="60">
        <f>E6*0.21</f>
        <v>0</v>
      </c>
      <c r="G6" s="60">
        <f>SUM(E6:F6)</f>
        <v>0</v>
      </c>
    </row>
    <row r="7" spans="1:7" ht="15.6" x14ac:dyDescent="0.3">
      <c r="A7" s="1">
        <v>2</v>
      </c>
      <c r="B7" s="53" t="s">
        <v>133</v>
      </c>
      <c r="C7" s="2">
        <v>1</v>
      </c>
      <c r="D7" s="10"/>
      <c r="E7" s="60">
        <f t="shared" ref="E7:E19" si="0">C7*D7</f>
        <v>0</v>
      </c>
      <c r="F7" s="60">
        <f t="shared" ref="F7:F20" si="1">E7*0.21</f>
        <v>0</v>
      </c>
      <c r="G7" s="60">
        <f t="shared" ref="G7:G20" si="2">SUM(E7:F7)</f>
        <v>0</v>
      </c>
    </row>
    <row r="8" spans="1:7" s="55" customFormat="1" x14ac:dyDescent="0.3">
      <c r="A8" s="56" t="s">
        <v>140</v>
      </c>
      <c r="B8" s="57" t="s">
        <v>134</v>
      </c>
      <c r="C8" s="58">
        <v>2</v>
      </c>
      <c r="D8" s="61"/>
      <c r="E8" s="60">
        <f t="shared" si="0"/>
        <v>0</v>
      </c>
      <c r="F8" s="60">
        <f t="shared" si="1"/>
        <v>0</v>
      </c>
      <c r="G8" s="60">
        <f t="shared" si="2"/>
        <v>0</v>
      </c>
    </row>
    <row r="9" spans="1:7" s="55" customFormat="1" x14ac:dyDescent="0.3">
      <c r="A9" s="56" t="s">
        <v>145</v>
      </c>
      <c r="B9" s="57" t="s">
        <v>135</v>
      </c>
      <c r="C9" s="58">
        <v>2</v>
      </c>
      <c r="D9" s="61"/>
      <c r="E9" s="60">
        <f t="shared" si="0"/>
        <v>0</v>
      </c>
      <c r="F9" s="60">
        <f t="shared" si="1"/>
        <v>0</v>
      </c>
      <c r="G9" s="60">
        <f t="shared" si="2"/>
        <v>0</v>
      </c>
    </row>
    <row r="10" spans="1:7" s="55" customFormat="1" x14ac:dyDescent="0.3">
      <c r="A10" s="56" t="s">
        <v>141</v>
      </c>
      <c r="B10" s="57" t="s">
        <v>136</v>
      </c>
      <c r="C10" s="58">
        <v>2</v>
      </c>
      <c r="D10" s="61"/>
      <c r="E10" s="60">
        <f t="shared" si="0"/>
        <v>0</v>
      </c>
      <c r="F10" s="60">
        <f t="shared" si="1"/>
        <v>0</v>
      </c>
      <c r="G10" s="60">
        <f t="shared" si="2"/>
        <v>0</v>
      </c>
    </row>
    <row r="11" spans="1:7" s="55" customFormat="1" x14ac:dyDescent="0.3">
      <c r="A11" s="56" t="s">
        <v>142</v>
      </c>
      <c r="B11" s="57" t="s">
        <v>137</v>
      </c>
      <c r="C11" s="58">
        <v>2</v>
      </c>
      <c r="D11" s="61"/>
      <c r="E11" s="60">
        <f t="shared" si="0"/>
        <v>0</v>
      </c>
      <c r="F11" s="60">
        <f t="shared" si="1"/>
        <v>0</v>
      </c>
      <c r="G11" s="60">
        <f t="shared" si="2"/>
        <v>0</v>
      </c>
    </row>
    <row r="12" spans="1:7" s="55" customFormat="1" x14ac:dyDescent="0.3">
      <c r="A12" s="56" t="s">
        <v>143</v>
      </c>
      <c r="B12" s="57" t="s">
        <v>138</v>
      </c>
      <c r="C12" s="58">
        <v>1</v>
      </c>
      <c r="D12" s="61"/>
      <c r="E12" s="60">
        <f t="shared" si="0"/>
        <v>0</v>
      </c>
      <c r="F12" s="60">
        <f t="shared" si="1"/>
        <v>0</v>
      </c>
      <c r="G12" s="60">
        <f t="shared" si="2"/>
        <v>0</v>
      </c>
    </row>
    <row r="13" spans="1:7" s="55" customFormat="1" x14ac:dyDescent="0.3">
      <c r="A13" s="56" t="s">
        <v>144</v>
      </c>
      <c r="B13" s="57" t="s">
        <v>139</v>
      </c>
      <c r="C13" s="58">
        <v>1</v>
      </c>
      <c r="D13" s="61"/>
      <c r="E13" s="60">
        <f t="shared" si="0"/>
        <v>0</v>
      </c>
      <c r="F13" s="60">
        <f t="shared" si="1"/>
        <v>0</v>
      </c>
      <c r="G13" s="60">
        <f t="shared" si="2"/>
        <v>0</v>
      </c>
    </row>
    <row r="14" spans="1:7" ht="15.6" x14ac:dyDescent="0.3">
      <c r="A14" s="1">
        <v>3</v>
      </c>
      <c r="B14" s="53" t="s">
        <v>123</v>
      </c>
      <c r="C14" s="2">
        <v>1</v>
      </c>
      <c r="D14" s="10"/>
      <c r="E14" s="60">
        <f t="shared" si="0"/>
        <v>0</v>
      </c>
      <c r="F14" s="60">
        <f t="shared" si="1"/>
        <v>0</v>
      </c>
      <c r="G14" s="60">
        <f t="shared" si="2"/>
        <v>0</v>
      </c>
    </row>
    <row r="15" spans="1:7" ht="15.6" x14ac:dyDescent="0.3">
      <c r="A15" s="1">
        <v>4</v>
      </c>
      <c r="B15" s="53" t="s">
        <v>124</v>
      </c>
      <c r="C15" s="2">
        <v>1</v>
      </c>
      <c r="D15" s="10"/>
      <c r="E15" s="60">
        <f t="shared" si="0"/>
        <v>0</v>
      </c>
      <c r="F15" s="60">
        <f t="shared" si="1"/>
        <v>0</v>
      </c>
      <c r="G15" s="60">
        <f t="shared" si="2"/>
        <v>0</v>
      </c>
    </row>
    <row r="16" spans="1:7" ht="15.6" x14ac:dyDescent="0.3">
      <c r="A16" s="1">
        <v>5</v>
      </c>
      <c r="B16" s="53" t="s">
        <v>125</v>
      </c>
      <c r="C16" s="2">
        <v>1</v>
      </c>
      <c r="D16" s="10"/>
      <c r="E16" s="60">
        <f t="shared" si="0"/>
        <v>0</v>
      </c>
      <c r="F16" s="60">
        <f t="shared" si="1"/>
        <v>0</v>
      </c>
      <c r="G16" s="60">
        <f t="shared" si="2"/>
        <v>0</v>
      </c>
    </row>
    <row r="17" spans="1:7" ht="15.6" x14ac:dyDescent="0.3">
      <c r="A17" s="1">
        <v>6</v>
      </c>
      <c r="B17" s="53" t="s">
        <v>126</v>
      </c>
      <c r="C17" s="2">
        <v>1</v>
      </c>
      <c r="D17" s="10"/>
      <c r="E17" s="60">
        <f t="shared" si="0"/>
        <v>0</v>
      </c>
      <c r="F17" s="60">
        <f t="shared" si="1"/>
        <v>0</v>
      </c>
      <c r="G17" s="60">
        <f t="shared" si="2"/>
        <v>0</v>
      </c>
    </row>
    <row r="18" spans="1:7" ht="15.6" x14ac:dyDescent="0.3">
      <c r="A18" s="1">
        <v>7</v>
      </c>
      <c r="B18" s="53" t="s">
        <v>127</v>
      </c>
      <c r="C18" s="2">
        <v>1</v>
      </c>
      <c r="D18" s="10"/>
      <c r="E18" s="60">
        <f t="shared" si="0"/>
        <v>0</v>
      </c>
      <c r="F18" s="60">
        <f t="shared" si="1"/>
        <v>0</v>
      </c>
      <c r="G18" s="60">
        <f t="shared" si="2"/>
        <v>0</v>
      </c>
    </row>
    <row r="19" spans="1:7" ht="15.6" x14ac:dyDescent="0.3">
      <c r="A19" s="1">
        <v>8</v>
      </c>
      <c r="B19" s="53" t="s">
        <v>128</v>
      </c>
      <c r="C19" s="2">
        <v>1</v>
      </c>
      <c r="D19" s="10"/>
      <c r="E19" s="60">
        <f t="shared" si="0"/>
        <v>0</v>
      </c>
      <c r="F19" s="60">
        <f t="shared" si="1"/>
        <v>0</v>
      </c>
      <c r="G19" s="60">
        <f t="shared" si="2"/>
        <v>0</v>
      </c>
    </row>
    <row r="20" spans="1:7" ht="25.8" customHeight="1" x14ac:dyDescent="0.3">
      <c r="A20" s="1"/>
      <c r="B20" s="54" t="s">
        <v>27</v>
      </c>
      <c r="C20" s="2"/>
      <c r="D20" s="11"/>
      <c r="E20" s="12">
        <f>SUM(E6:E19)</f>
        <v>0</v>
      </c>
      <c r="F20" s="12">
        <f t="shared" si="1"/>
        <v>0</v>
      </c>
      <c r="G20" s="12">
        <f t="shared" si="2"/>
        <v>0</v>
      </c>
    </row>
    <row r="22" spans="1:7" x14ac:dyDescent="0.3">
      <c r="B22" s="3" t="s">
        <v>148</v>
      </c>
    </row>
    <row r="23" spans="1:7" x14ac:dyDescent="0.3">
      <c r="B23" s="63"/>
    </row>
    <row r="24" spans="1:7" x14ac:dyDescent="0.3">
      <c r="B24" s="62"/>
    </row>
    <row r="25" spans="1:7" x14ac:dyDescent="0.3">
      <c r="B25" s="62"/>
    </row>
    <row r="26" spans="1:7" x14ac:dyDescent="0.3">
      <c r="B26" s="62"/>
    </row>
    <row r="27" spans="1:7" x14ac:dyDescent="0.3">
      <c r="B27" s="62"/>
      <c r="E27" s="65" t="s">
        <v>147</v>
      </c>
      <c r="F27" s="65"/>
      <c r="G27" s="65"/>
    </row>
    <row r="28" spans="1:7" x14ac:dyDescent="0.3">
      <c r="B28" s="62"/>
      <c r="E28" s="65" t="s">
        <v>149</v>
      </c>
      <c r="F28" s="65"/>
      <c r="G28" s="65"/>
    </row>
    <row r="29" spans="1:7" x14ac:dyDescent="0.3">
      <c r="B29" s="62"/>
    </row>
    <row r="30" spans="1:7" x14ac:dyDescent="0.3">
      <c r="B30" s="62"/>
    </row>
  </sheetData>
  <mergeCells count="3">
    <mergeCell ref="A1:G1"/>
    <mergeCell ref="E27:G27"/>
    <mergeCell ref="E28:G28"/>
  </mergeCells>
  <pageMargins left="0.23622047244094491" right="0.23622047244094491" top="0.93483333333333329" bottom="0.74803149606299213" header="0.31496062992125984" footer="0.31496062992125984"/>
  <pageSetup paperSize="9" scale="93" orientation="landscape" r:id="rId1"/>
  <headerFooter>
    <oddHeader>&amp;LPříloha č. 4 - Rozpočet&amp;R„TAUFEROVA SOŠ VETERINÁRNÍ KROMĚŘÍŽ -
 VYBAVENÍ DO ODBORNÉ UČEBNY CHIRURGIE,
 PATOLOGIE - PITEVNY A MIKROBIOLOGIE A PARAZITOLOGIE“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view="pageLayout" zoomScale="70" zoomScaleNormal="100" zoomScalePageLayoutView="70" workbookViewId="0">
      <selection activeCell="C8" sqref="C8"/>
    </sheetView>
  </sheetViews>
  <sheetFormatPr defaultRowHeight="14.4" x14ac:dyDescent="0.3"/>
  <cols>
    <col min="1" max="1" width="16" customWidth="1"/>
    <col min="3" max="3" width="18.5546875" customWidth="1"/>
    <col min="4" max="4" width="20.88671875" customWidth="1"/>
    <col min="5" max="5" width="15.109375" customWidth="1"/>
    <col min="6" max="6" width="20.5546875" customWidth="1"/>
  </cols>
  <sheetData>
    <row r="1" spans="1:6" s="4" customFormat="1" ht="40.799999999999997" customHeight="1" x14ac:dyDescent="0.3">
      <c r="A1" s="9" t="s">
        <v>29</v>
      </c>
      <c r="B1" s="9" t="s">
        <v>1</v>
      </c>
      <c r="C1" s="9" t="s">
        <v>2</v>
      </c>
      <c r="D1" s="9" t="s">
        <v>3</v>
      </c>
      <c r="E1" s="9" t="s">
        <v>28</v>
      </c>
      <c r="F1" s="9" t="s">
        <v>4</v>
      </c>
    </row>
    <row r="2" spans="1:6" ht="34.200000000000003" customHeight="1" x14ac:dyDescent="0.3">
      <c r="A2" s="7" t="s">
        <v>0</v>
      </c>
      <c r="B2" s="2">
        <v>2</v>
      </c>
      <c r="C2" s="10"/>
      <c r="D2" s="11">
        <f>C2*B2</f>
        <v>0</v>
      </c>
      <c r="E2" s="11">
        <f>D2*0.21</f>
        <v>0</v>
      </c>
      <c r="F2" s="11">
        <f>SUM(D2:E2)</f>
        <v>0</v>
      </c>
    </row>
    <row r="3" spans="1:6" ht="34.200000000000003" customHeight="1" x14ac:dyDescent="0.3">
      <c r="A3" s="7" t="s">
        <v>5</v>
      </c>
      <c r="B3" s="2">
        <v>1</v>
      </c>
      <c r="C3" s="10"/>
      <c r="D3" s="11">
        <f t="shared" ref="D3:D4" si="0">C3*B3</f>
        <v>0</v>
      </c>
      <c r="E3" s="11">
        <f t="shared" ref="E3:E4" si="1">D3*0.21</f>
        <v>0</v>
      </c>
      <c r="F3" s="11">
        <f t="shared" ref="F3:F4" si="2">SUM(D3:E3)</f>
        <v>0</v>
      </c>
    </row>
    <row r="4" spans="1:6" ht="34.200000000000003" customHeight="1" x14ac:dyDescent="0.3">
      <c r="A4" s="7" t="s">
        <v>6</v>
      </c>
      <c r="B4" s="2">
        <v>1</v>
      </c>
      <c r="C4" s="10"/>
      <c r="D4" s="11">
        <f t="shared" si="0"/>
        <v>0</v>
      </c>
      <c r="E4" s="11">
        <f t="shared" si="1"/>
        <v>0</v>
      </c>
      <c r="F4" s="11">
        <f t="shared" si="2"/>
        <v>0</v>
      </c>
    </row>
    <row r="5" spans="1:6" ht="34.200000000000003" customHeight="1" x14ac:dyDescent="0.3">
      <c r="A5" s="8" t="s">
        <v>27</v>
      </c>
      <c r="B5" s="5"/>
      <c r="C5" s="12"/>
      <c r="D5" s="12">
        <f>SUM(D2:D4)</f>
        <v>0</v>
      </c>
      <c r="E5" s="12">
        <f t="shared" ref="E5:F5" si="3">SUM(E2:E4)</f>
        <v>0</v>
      </c>
      <c r="F5" s="12">
        <f t="shared" si="3"/>
        <v>0</v>
      </c>
    </row>
  </sheetData>
  <pageMargins left="0.70866141732283472" right="0.70866141732283472" top="1.2598425196850394" bottom="0.74803149606299213" header="0.31496062992125984" footer="0.31496062992125984"/>
  <pageSetup paperSize="9" scale="87" orientation="portrait" r:id="rId1"/>
  <headerFooter>
    <oddHeader>&amp;LPříloha č. 4 - Rozpočet&amp;C&amp;"-,Tučné"01_Stroje&amp;R„SOU VALAŠSKÉ KLOBOUKY - 
POŘÍZENÍ STROJNÍHO VYBAVENÍ“ – 
SOUSTRUHY, FRÉZKA A OBRÁŽEČKA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view="pageLayout" topLeftCell="A126" zoomScale="70" zoomScaleNormal="100" zoomScalePageLayoutView="70" workbookViewId="0">
      <selection activeCell="B152" sqref="B152"/>
    </sheetView>
  </sheetViews>
  <sheetFormatPr defaultRowHeight="14.4" x14ac:dyDescent="0.3"/>
  <cols>
    <col min="1" max="1" width="12.109375" customWidth="1"/>
    <col min="2" max="2" width="37" bestFit="1" customWidth="1"/>
    <col min="3" max="3" width="6.21875" bestFit="1" customWidth="1"/>
    <col min="4" max="4" width="12.77734375" bestFit="1" customWidth="1"/>
    <col min="5" max="5" width="14.6640625" customWidth="1"/>
  </cols>
  <sheetData>
    <row r="1" spans="1:5" ht="15.6" x14ac:dyDescent="0.3">
      <c r="A1" s="30" t="s">
        <v>32</v>
      </c>
      <c r="B1" s="29"/>
      <c r="C1" s="29"/>
      <c r="D1" s="29"/>
      <c r="E1" s="29"/>
    </row>
    <row r="2" spans="1:5" ht="15.6" x14ac:dyDescent="0.3">
      <c r="A2" s="14"/>
    </row>
    <row r="3" spans="1:5" ht="15.6" x14ac:dyDescent="0.3">
      <c r="A3" s="15" t="s">
        <v>7</v>
      </c>
      <c r="D3" s="19"/>
      <c r="E3" s="20" t="s">
        <v>115</v>
      </c>
    </row>
    <row r="4" spans="1:5" x14ac:dyDescent="0.3">
      <c r="A4" s="73" t="s">
        <v>33</v>
      </c>
      <c r="B4" s="73" t="s">
        <v>34</v>
      </c>
      <c r="C4" s="73" t="s">
        <v>35</v>
      </c>
      <c r="D4" s="72" t="s">
        <v>114</v>
      </c>
      <c r="E4" s="72" t="s">
        <v>3</v>
      </c>
    </row>
    <row r="5" spans="1:5" x14ac:dyDescent="0.3">
      <c r="A5" s="73"/>
      <c r="B5" s="73"/>
      <c r="C5" s="73"/>
      <c r="D5" s="72"/>
      <c r="E5" s="72"/>
    </row>
    <row r="6" spans="1:5" ht="15.6" x14ac:dyDescent="0.3">
      <c r="A6" s="77" t="s">
        <v>8</v>
      </c>
      <c r="B6" s="23" t="s">
        <v>9</v>
      </c>
      <c r="C6" s="77">
        <v>1</v>
      </c>
      <c r="D6" s="78"/>
      <c r="E6" s="79">
        <f>C6*D6</f>
        <v>0</v>
      </c>
    </row>
    <row r="7" spans="1:5" ht="15.6" x14ac:dyDescent="0.3">
      <c r="A7" s="77"/>
      <c r="B7" s="25" t="s">
        <v>10</v>
      </c>
      <c r="C7" s="77"/>
      <c r="D7" s="78"/>
      <c r="E7" s="79"/>
    </row>
    <row r="8" spans="1:5" ht="15.6" x14ac:dyDescent="0.3">
      <c r="A8" s="77" t="s">
        <v>11</v>
      </c>
      <c r="B8" s="23" t="s">
        <v>12</v>
      </c>
      <c r="C8" s="77">
        <v>1</v>
      </c>
      <c r="D8" s="78"/>
      <c r="E8" s="79">
        <f>C8*D8</f>
        <v>0</v>
      </c>
    </row>
    <row r="9" spans="1:5" ht="15.6" x14ac:dyDescent="0.3">
      <c r="A9" s="77"/>
      <c r="B9" s="25" t="s">
        <v>13</v>
      </c>
      <c r="C9" s="77"/>
      <c r="D9" s="78"/>
      <c r="E9" s="79"/>
    </row>
    <row r="10" spans="1:5" ht="15.6" x14ac:dyDescent="0.3">
      <c r="A10" s="77" t="s">
        <v>14</v>
      </c>
      <c r="B10" s="23" t="s">
        <v>15</v>
      </c>
      <c r="C10" s="77">
        <v>1</v>
      </c>
      <c r="D10" s="78"/>
      <c r="E10" s="79">
        <f t="shared" ref="E10" si="0">C10*D10</f>
        <v>0</v>
      </c>
    </row>
    <row r="11" spans="1:5" ht="15.6" x14ac:dyDescent="0.3">
      <c r="A11" s="77"/>
      <c r="B11" s="25" t="s">
        <v>16</v>
      </c>
      <c r="C11" s="77"/>
      <c r="D11" s="78"/>
      <c r="E11" s="79"/>
    </row>
    <row r="12" spans="1:5" ht="15.6" x14ac:dyDescent="0.3">
      <c r="A12" s="77" t="s">
        <v>17</v>
      </c>
      <c r="B12" s="23" t="s">
        <v>18</v>
      </c>
      <c r="C12" s="77">
        <v>10</v>
      </c>
      <c r="D12" s="78"/>
      <c r="E12" s="79">
        <f t="shared" ref="E12" si="1">C12*D12</f>
        <v>0</v>
      </c>
    </row>
    <row r="13" spans="1:5" ht="15.6" x14ac:dyDescent="0.3">
      <c r="A13" s="77"/>
      <c r="B13" s="25" t="s">
        <v>19</v>
      </c>
      <c r="C13" s="77"/>
      <c r="D13" s="78"/>
      <c r="E13" s="79"/>
    </row>
    <row r="14" spans="1:5" ht="15.6" x14ac:dyDescent="0.3">
      <c r="A14" s="37"/>
      <c r="B14" s="38" t="s">
        <v>27</v>
      </c>
      <c r="C14" s="1"/>
      <c r="D14" s="1"/>
      <c r="E14" s="39">
        <f>SUM(E6:E13)</f>
        <v>0</v>
      </c>
    </row>
    <row r="15" spans="1:5" ht="15.6" x14ac:dyDescent="0.3">
      <c r="A15" s="15"/>
      <c r="E15" s="21"/>
    </row>
    <row r="16" spans="1:5" ht="15.6" x14ac:dyDescent="0.3">
      <c r="A16" s="15"/>
      <c r="E16" s="21"/>
    </row>
    <row r="17" spans="1:5" ht="15.6" x14ac:dyDescent="0.3">
      <c r="A17" s="15" t="s">
        <v>20</v>
      </c>
      <c r="E17" s="20" t="s">
        <v>115</v>
      </c>
    </row>
    <row r="18" spans="1:5" ht="14.4" customHeight="1" x14ac:dyDescent="0.3">
      <c r="A18" s="73" t="s">
        <v>33</v>
      </c>
      <c r="B18" s="73" t="s">
        <v>34</v>
      </c>
      <c r="C18" s="73" t="s">
        <v>35</v>
      </c>
      <c r="D18" s="72" t="s">
        <v>114</v>
      </c>
      <c r="E18" s="72" t="s">
        <v>3</v>
      </c>
    </row>
    <row r="19" spans="1:5" ht="15" customHeight="1" x14ac:dyDescent="0.3">
      <c r="A19" s="73"/>
      <c r="B19" s="73"/>
      <c r="C19" s="73"/>
      <c r="D19" s="72"/>
      <c r="E19" s="72"/>
    </row>
    <row r="20" spans="1:5" ht="15.6" x14ac:dyDescent="0.3">
      <c r="A20" s="77" t="s">
        <v>21</v>
      </c>
      <c r="B20" s="23" t="s">
        <v>24</v>
      </c>
      <c r="C20" s="77">
        <v>1</v>
      </c>
      <c r="D20" s="78"/>
      <c r="E20" s="79">
        <f>C20*D20</f>
        <v>0</v>
      </c>
    </row>
    <row r="21" spans="1:5" ht="15.6" x14ac:dyDescent="0.3">
      <c r="A21" s="77"/>
      <c r="B21" s="25" t="s">
        <v>36</v>
      </c>
      <c r="C21" s="77"/>
      <c r="D21" s="78"/>
      <c r="E21" s="79"/>
    </row>
    <row r="22" spans="1:5" ht="15.6" x14ac:dyDescent="0.3">
      <c r="A22" s="77" t="s">
        <v>22</v>
      </c>
      <c r="B22" s="23" t="s">
        <v>25</v>
      </c>
      <c r="C22" s="77">
        <v>1</v>
      </c>
      <c r="D22" s="78"/>
      <c r="E22" s="79">
        <f t="shared" ref="E22" si="2">C22*D22</f>
        <v>0</v>
      </c>
    </row>
    <row r="23" spans="1:5" ht="15.6" x14ac:dyDescent="0.3">
      <c r="A23" s="77"/>
      <c r="B23" s="25" t="s">
        <v>37</v>
      </c>
      <c r="C23" s="77"/>
      <c r="D23" s="78"/>
      <c r="E23" s="79"/>
    </row>
    <row r="24" spans="1:5" ht="15.6" x14ac:dyDescent="0.3">
      <c r="A24" s="77" t="s">
        <v>23</v>
      </c>
      <c r="B24" s="23" t="s">
        <v>26</v>
      </c>
      <c r="C24" s="77">
        <v>10</v>
      </c>
      <c r="D24" s="78"/>
      <c r="E24" s="79">
        <f t="shared" ref="E24" si="3">C24*D24</f>
        <v>0</v>
      </c>
    </row>
    <row r="25" spans="1:5" ht="15.6" x14ac:dyDescent="0.3">
      <c r="A25" s="77"/>
      <c r="B25" s="25" t="s">
        <v>38</v>
      </c>
      <c r="C25" s="77"/>
      <c r="D25" s="78"/>
      <c r="E25" s="79"/>
    </row>
    <row r="26" spans="1:5" ht="15.6" x14ac:dyDescent="0.3">
      <c r="A26" s="37"/>
      <c r="B26" s="38" t="s">
        <v>27</v>
      </c>
      <c r="C26" s="1"/>
      <c r="D26" s="1"/>
      <c r="E26" s="39">
        <f>SUM(E20:E25)</f>
        <v>0</v>
      </c>
    </row>
    <row r="27" spans="1:5" ht="15.6" x14ac:dyDescent="0.3">
      <c r="A27" s="14"/>
    </row>
    <row r="28" spans="1:5" ht="15.6" x14ac:dyDescent="0.3">
      <c r="A28" s="15" t="s">
        <v>39</v>
      </c>
      <c r="E28" s="20" t="s">
        <v>115</v>
      </c>
    </row>
    <row r="29" spans="1:5" x14ac:dyDescent="0.3">
      <c r="A29" s="73" t="s">
        <v>33</v>
      </c>
      <c r="B29" s="73" t="s">
        <v>34</v>
      </c>
      <c r="C29" s="73" t="s">
        <v>35</v>
      </c>
      <c r="D29" s="72" t="s">
        <v>114</v>
      </c>
      <c r="E29" s="72" t="s">
        <v>3</v>
      </c>
    </row>
    <row r="30" spans="1:5" x14ac:dyDescent="0.3">
      <c r="A30" s="73"/>
      <c r="B30" s="73"/>
      <c r="C30" s="73"/>
      <c r="D30" s="72"/>
      <c r="E30" s="72"/>
    </row>
    <row r="31" spans="1:5" ht="15.6" x14ac:dyDescent="0.3">
      <c r="A31" s="77" t="s">
        <v>40</v>
      </c>
      <c r="B31" s="23" t="s">
        <v>41</v>
      </c>
      <c r="C31" s="77">
        <v>1</v>
      </c>
      <c r="D31" s="78"/>
      <c r="E31" s="79">
        <f>C31*D31</f>
        <v>0</v>
      </c>
    </row>
    <row r="32" spans="1:5" ht="15.6" x14ac:dyDescent="0.3">
      <c r="A32" s="77"/>
      <c r="B32" s="25" t="s">
        <v>42</v>
      </c>
      <c r="C32" s="77"/>
      <c r="D32" s="78"/>
      <c r="E32" s="79"/>
    </row>
    <row r="33" spans="1:5" ht="15.6" x14ac:dyDescent="0.3">
      <c r="A33" s="77" t="s">
        <v>43</v>
      </c>
      <c r="B33" s="23" t="s">
        <v>44</v>
      </c>
      <c r="C33" s="77">
        <v>10</v>
      </c>
      <c r="D33" s="78"/>
      <c r="E33" s="79">
        <f>C33*D33</f>
        <v>0</v>
      </c>
    </row>
    <row r="34" spans="1:5" ht="15.6" x14ac:dyDescent="0.3">
      <c r="A34" s="77"/>
      <c r="B34" s="25" t="s">
        <v>45</v>
      </c>
      <c r="C34" s="77"/>
      <c r="D34" s="78"/>
      <c r="E34" s="79"/>
    </row>
    <row r="35" spans="1:5" ht="15.6" x14ac:dyDescent="0.3">
      <c r="A35" s="37"/>
      <c r="B35" s="38" t="s">
        <v>27</v>
      </c>
      <c r="C35" s="1"/>
      <c r="D35" s="1"/>
      <c r="E35" s="39">
        <f>SUM(E31:E34)</f>
        <v>0</v>
      </c>
    </row>
    <row r="36" spans="1:5" ht="15.6" x14ac:dyDescent="0.3">
      <c r="A36" s="14"/>
    </row>
    <row r="37" spans="1:5" ht="15.6" x14ac:dyDescent="0.3">
      <c r="A37" s="14"/>
    </row>
    <row r="38" spans="1:5" ht="15.6" x14ac:dyDescent="0.3">
      <c r="A38" s="15" t="s">
        <v>46</v>
      </c>
      <c r="E38" s="20" t="s">
        <v>115</v>
      </c>
    </row>
    <row r="39" spans="1:5" ht="14.4" customHeight="1" x14ac:dyDescent="0.3">
      <c r="A39" s="73" t="s">
        <v>33</v>
      </c>
      <c r="B39" s="73" t="s">
        <v>34</v>
      </c>
      <c r="C39" s="73" t="s">
        <v>35</v>
      </c>
      <c r="D39" s="72" t="s">
        <v>114</v>
      </c>
      <c r="E39" s="72" t="s">
        <v>3</v>
      </c>
    </row>
    <row r="40" spans="1:5" ht="15" customHeight="1" x14ac:dyDescent="0.3">
      <c r="A40" s="73"/>
      <c r="B40" s="73"/>
      <c r="C40" s="73"/>
      <c r="D40" s="72"/>
      <c r="E40" s="72"/>
    </row>
    <row r="41" spans="1:5" ht="15.6" x14ac:dyDescent="0.3">
      <c r="A41" s="77" t="s">
        <v>47</v>
      </c>
      <c r="B41" s="23" t="s">
        <v>48</v>
      </c>
      <c r="C41" s="77">
        <v>1</v>
      </c>
      <c r="D41" s="78"/>
      <c r="E41" s="74">
        <f>C41*D41</f>
        <v>0</v>
      </c>
    </row>
    <row r="42" spans="1:5" ht="15.6" x14ac:dyDescent="0.3">
      <c r="A42" s="77"/>
      <c r="B42" s="25" t="s">
        <v>49</v>
      </c>
      <c r="C42" s="77"/>
      <c r="D42" s="78"/>
      <c r="E42" s="74"/>
    </row>
    <row r="43" spans="1:5" ht="15.6" x14ac:dyDescent="0.3">
      <c r="A43" s="77" t="s">
        <v>50</v>
      </c>
      <c r="B43" s="23" t="s">
        <v>51</v>
      </c>
      <c r="C43" s="77">
        <v>1</v>
      </c>
      <c r="D43" s="78"/>
      <c r="E43" s="74">
        <f t="shared" ref="E43" si="4">C43*D43</f>
        <v>0</v>
      </c>
    </row>
    <row r="44" spans="1:5" ht="15.6" x14ac:dyDescent="0.3">
      <c r="A44" s="77"/>
      <c r="B44" s="25" t="s">
        <v>52</v>
      </c>
      <c r="C44" s="77"/>
      <c r="D44" s="78"/>
      <c r="E44" s="74"/>
    </row>
    <row r="45" spans="1:5" ht="15.6" x14ac:dyDescent="0.3">
      <c r="A45" s="77" t="s">
        <v>53</v>
      </c>
      <c r="B45" s="23" t="s">
        <v>54</v>
      </c>
      <c r="C45" s="77">
        <v>10</v>
      </c>
      <c r="D45" s="78"/>
      <c r="E45" s="74">
        <f t="shared" ref="E45" si="5">C45*D45</f>
        <v>0</v>
      </c>
    </row>
    <row r="46" spans="1:5" ht="15.6" x14ac:dyDescent="0.3">
      <c r="A46" s="77"/>
      <c r="B46" s="25" t="s">
        <v>55</v>
      </c>
      <c r="C46" s="77"/>
      <c r="D46" s="78"/>
      <c r="E46" s="74"/>
    </row>
    <row r="47" spans="1:5" ht="15.6" x14ac:dyDescent="0.3">
      <c r="A47" s="37"/>
      <c r="B47" s="38" t="s">
        <v>27</v>
      </c>
      <c r="C47" s="1"/>
      <c r="D47" s="1"/>
      <c r="E47" s="39">
        <f>SUM(E41:E46)</f>
        <v>0</v>
      </c>
    </row>
    <row r="48" spans="1:5" ht="15.6" x14ac:dyDescent="0.3">
      <c r="A48" s="40"/>
      <c r="B48" s="41"/>
      <c r="C48" s="42"/>
      <c r="D48" s="42"/>
      <c r="E48" s="43"/>
    </row>
    <row r="49" spans="1:5" ht="15.6" x14ac:dyDescent="0.3">
      <c r="A49" s="40"/>
      <c r="B49" s="41"/>
      <c r="C49" s="42"/>
      <c r="D49" s="42"/>
      <c r="E49" s="43"/>
    </row>
    <row r="50" spans="1:5" ht="15.6" x14ac:dyDescent="0.3">
      <c r="A50" s="15" t="s">
        <v>56</v>
      </c>
      <c r="D50" s="21"/>
      <c r="E50" s="22" t="s">
        <v>115</v>
      </c>
    </row>
    <row r="51" spans="1:5" x14ac:dyDescent="0.3">
      <c r="A51" s="73" t="s">
        <v>33</v>
      </c>
      <c r="B51" s="73" t="s">
        <v>34</v>
      </c>
      <c r="C51" s="73" t="s">
        <v>35</v>
      </c>
      <c r="D51" s="75" t="s">
        <v>114</v>
      </c>
      <c r="E51" s="75" t="s">
        <v>3</v>
      </c>
    </row>
    <row r="52" spans="1:5" x14ac:dyDescent="0.3">
      <c r="A52" s="73"/>
      <c r="B52" s="73"/>
      <c r="C52" s="73"/>
      <c r="D52" s="75"/>
      <c r="E52" s="75"/>
    </row>
    <row r="53" spans="1:5" ht="15.6" x14ac:dyDescent="0.3">
      <c r="A53" s="77" t="s">
        <v>57</v>
      </c>
      <c r="B53" s="23" t="s">
        <v>58</v>
      </c>
      <c r="C53" s="77">
        <v>1</v>
      </c>
      <c r="D53" s="78"/>
      <c r="E53" s="74">
        <f>C53*D53</f>
        <v>0</v>
      </c>
    </row>
    <row r="54" spans="1:5" ht="15.6" x14ac:dyDescent="0.3">
      <c r="A54" s="77"/>
      <c r="B54" s="25" t="s">
        <v>59</v>
      </c>
      <c r="C54" s="77"/>
      <c r="D54" s="78"/>
      <c r="E54" s="74"/>
    </row>
    <row r="55" spans="1:5" ht="15.6" x14ac:dyDescent="0.3">
      <c r="A55" s="77" t="s">
        <v>60</v>
      </c>
      <c r="B55" s="23" t="s">
        <v>61</v>
      </c>
      <c r="C55" s="77">
        <v>10</v>
      </c>
      <c r="D55" s="78"/>
      <c r="E55" s="74">
        <f>C55*D55</f>
        <v>0</v>
      </c>
    </row>
    <row r="56" spans="1:5" ht="15.6" x14ac:dyDescent="0.3">
      <c r="A56" s="77"/>
      <c r="B56" s="25" t="s">
        <v>62</v>
      </c>
      <c r="C56" s="77"/>
      <c r="D56" s="78"/>
      <c r="E56" s="74"/>
    </row>
    <row r="57" spans="1:5" ht="15.6" x14ac:dyDescent="0.3">
      <c r="A57" s="37"/>
      <c r="B57" s="38" t="s">
        <v>27</v>
      </c>
      <c r="C57" s="1"/>
      <c r="D57" s="1"/>
      <c r="E57" s="39">
        <f>SUM(E53:E56)</f>
        <v>0</v>
      </c>
    </row>
    <row r="58" spans="1:5" ht="15.6" x14ac:dyDescent="0.3">
      <c r="A58" s="40"/>
      <c r="B58" s="41"/>
      <c r="C58" s="42"/>
      <c r="D58" s="42"/>
      <c r="E58" s="43"/>
    </row>
    <row r="59" spans="1:5" ht="15.6" x14ac:dyDescent="0.3">
      <c r="A59" s="40"/>
      <c r="B59" s="41"/>
      <c r="C59" s="42"/>
      <c r="D59" s="42"/>
      <c r="E59" s="43"/>
    </row>
    <row r="60" spans="1:5" ht="15.6" x14ac:dyDescent="0.3">
      <c r="A60" s="15" t="s">
        <v>63</v>
      </c>
      <c r="E60" s="20" t="s">
        <v>115</v>
      </c>
    </row>
    <row r="61" spans="1:5" x14ac:dyDescent="0.3">
      <c r="A61" s="73" t="s">
        <v>33</v>
      </c>
      <c r="B61" s="73" t="s">
        <v>34</v>
      </c>
      <c r="C61" s="73" t="s">
        <v>35</v>
      </c>
      <c r="D61" s="72" t="s">
        <v>114</v>
      </c>
      <c r="E61" s="72" t="s">
        <v>3</v>
      </c>
    </row>
    <row r="62" spans="1:5" x14ac:dyDescent="0.3">
      <c r="A62" s="73"/>
      <c r="B62" s="73"/>
      <c r="C62" s="73"/>
      <c r="D62" s="72"/>
      <c r="E62" s="72"/>
    </row>
    <row r="63" spans="1:5" ht="15.6" x14ac:dyDescent="0.3">
      <c r="A63" s="77" t="s">
        <v>64</v>
      </c>
      <c r="B63" s="23" t="s">
        <v>65</v>
      </c>
      <c r="C63" s="77">
        <v>1</v>
      </c>
      <c r="D63" s="78"/>
      <c r="E63" s="74">
        <f>C63*D63</f>
        <v>0</v>
      </c>
    </row>
    <row r="64" spans="1:5" ht="15.6" x14ac:dyDescent="0.3">
      <c r="A64" s="77"/>
      <c r="B64" s="25" t="s">
        <v>66</v>
      </c>
      <c r="C64" s="77"/>
      <c r="D64" s="78"/>
      <c r="E64" s="74"/>
    </row>
    <row r="65" spans="1:5" ht="15.6" x14ac:dyDescent="0.3">
      <c r="A65" s="77" t="s">
        <v>67</v>
      </c>
      <c r="B65" s="23" t="s">
        <v>68</v>
      </c>
      <c r="C65" s="77">
        <v>10</v>
      </c>
      <c r="D65" s="78"/>
      <c r="E65" s="74">
        <f>C65*D65</f>
        <v>0</v>
      </c>
    </row>
    <row r="66" spans="1:5" ht="15.6" x14ac:dyDescent="0.3">
      <c r="A66" s="77"/>
      <c r="B66" s="25" t="s">
        <v>69</v>
      </c>
      <c r="C66" s="77"/>
      <c r="D66" s="78"/>
      <c r="E66" s="74"/>
    </row>
    <row r="67" spans="1:5" ht="15.6" x14ac:dyDescent="0.3">
      <c r="A67" s="37"/>
      <c r="B67" s="38" t="s">
        <v>27</v>
      </c>
      <c r="C67" s="1"/>
      <c r="D67" s="1"/>
      <c r="E67" s="39">
        <f>SUM(E63:E66)</f>
        <v>0</v>
      </c>
    </row>
    <row r="68" spans="1:5" ht="15.6" x14ac:dyDescent="0.3">
      <c r="A68" s="14"/>
    </row>
    <row r="69" spans="1:5" ht="15.6" x14ac:dyDescent="0.3">
      <c r="A69" s="15" t="s">
        <v>70</v>
      </c>
      <c r="E69" s="20" t="s">
        <v>115</v>
      </c>
    </row>
    <row r="70" spans="1:5" x14ac:dyDescent="0.3">
      <c r="A70" s="73" t="s">
        <v>33</v>
      </c>
      <c r="B70" s="73" t="s">
        <v>34</v>
      </c>
      <c r="C70" s="73" t="s">
        <v>35</v>
      </c>
      <c r="D70" s="72" t="s">
        <v>114</v>
      </c>
      <c r="E70" s="72" t="s">
        <v>3</v>
      </c>
    </row>
    <row r="71" spans="1:5" x14ac:dyDescent="0.3">
      <c r="A71" s="73"/>
      <c r="B71" s="73"/>
      <c r="C71" s="73"/>
      <c r="D71" s="72"/>
      <c r="E71" s="72"/>
    </row>
    <row r="72" spans="1:5" ht="15.6" x14ac:dyDescent="0.3">
      <c r="A72" s="77" t="s">
        <v>71</v>
      </c>
      <c r="B72" s="23" t="s">
        <v>72</v>
      </c>
      <c r="C72" s="77">
        <v>1</v>
      </c>
      <c r="D72" s="78"/>
      <c r="E72" s="74">
        <f>C72*D72</f>
        <v>0</v>
      </c>
    </row>
    <row r="73" spans="1:5" ht="15.6" x14ac:dyDescent="0.3">
      <c r="A73" s="77"/>
      <c r="B73" s="25" t="s">
        <v>73</v>
      </c>
      <c r="C73" s="77"/>
      <c r="D73" s="78"/>
      <c r="E73" s="74"/>
    </row>
    <row r="74" spans="1:5" ht="15.6" x14ac:dyDescent="0.3">
      <c r="A74" s="77" t="s">
        <v>74</v>
      </c>
      <c r="B74" s="23" t="s">
        <v>75</v>
      </c>
      <c r="C74" s="77">
        <v>5</v>
      </c>
      <c r="D74" s="78"/>
      <c r="E74" s="74">
        <f>C74*D74</f>
        <v>0</v>
      </c>
    </row>
    <row r="75" spans="1:5" ht="15.6" x14ac:dyDescent="0.3">
      <c r="A75" s="77"/>
      <c r="B75" s="25" t="s">
        <v>76</v>
      </c>
      <c r="C75" s="77"/>
      <c r="D75" s="78"/>
      <c r="E75" s="74"/>
    </row>
    <row r="76" spans="1:5" ht="15.6" x14ac:dyDescent="0.3">
      <c r="A76" s="37"/>
      <c r="B76" s="38" t="s">
        <v>27</v>
      </c>
      <c r="C76" s="1"/>
      <c r="D76" s="1"/>
      <c r="E76" s="39">
        <f>SUM(E72:E75)</f>
        <v>0</v>
      </c>
    </row>
    <row r="77" spans="1:5" ht="15.6" x14ac:dyDescent="0.3">
      <c r="A77" s="40"/>
      <c r="B77" s="41"/>
      <c r="C77" s="42"/>
      <c r="D77" s="42"/>
      <c r="E77" s="43"/>
    </row>
    <row r="78" spans="1:5" ht="15.6" x14ac:dyDescent="0.3">
      <c r="A78" s="14"/>
    </row>
    <row r="79" spans="1:5" ht="15.6" x14ac:dyDescent="0.3">
      <c r="A79" s="15" t="s">
        <v>77</v>
      </c>
      <c r="E79" s="20" t="s">
        <v>115</v>
      </c>
    </row>
    <row r="80" spans="1:5" x14ac:dyDescent="0.3">
      <c r="A80" s="73" t="s">
        <v>33</v>
      </c>
      <c r="B80" s="73" t="s">
        <v>34</v>
      </c>
      <c r="C80" s="73" t="s">
        <v>35</v>
      </c>
      <c r="D80" s="72" t="s">
        <v>114</v>
      </c>
      <c r="E80" s="72" t="s">
        <v>3</v>
      </c>
    </row>
    <row r="81" spans="1:5" x14ac:dyDescent="0.3">
      <c r="A81" s="73"/>
      <c r="B81" s="73"/>
      <c r="C81" s="73"/>
      <c r="D81" s="72"/>
      <c r="E81" s="72"/>
    </row>
    <row r="82" spans="1:5" ht="15.6" x14ac:dyDescent="0.3">
      <c r="A82" s="77" t="s">
        <v>78</v>
      </c>
      <c r="B82" s="23" t="s">
        <v>79</v>
      </c>
      <c r="C82" s="77">
        <v>1</v>
      </c>
      <c r="D82" s="78"/>
      <c r="E82" s="74">
        <f>C82*D82</f>
        <v>0</v>
      </c>
    </row>
    <row r="83" spans="1:5" ht="15.6" x14ac:dyDescent="0.3">
      <c r="A83" s="77"/>
      <c r="B83" s="25" t="s">
        <v>80</v>
      </c>
      <c r="C83" s="77"/>
      <c r="D83" s="78"/>
      <c r="E83" s="74"/>
    </row>
    <row r="84" spans="1:5" ht="15.6" x14ac:dyDescent="0.3">
      <c r="A84" s="77" t="s">
        <v>81</v>
      </c>
      <c r="B84" s="23" t="s">
        <v>82</v>
      </c>
      <c r="C84" s="77">
        <v>1</v>
      </c>
      <c r="D84" s="78"/>
      <c r="E84" s="74">
        <f t="shared" ref="E84" si="6">C84*D84</f>
        <v>0</v>
      </c>
    </row>
    <row r="85" spans="1:5" ht="15.6" x14ac:dyDescent="0.3">
      <c r="A85" s="77"/>
      <c r="B85" s="25" t="s">
        <v>83</v>
      </c>
      <c r="C85" s="77"/>
      <c r="D85" s="78"/>
      <c r="E85" s="74"/>
    </row>
    <row r="86" spans="1:5" ht="15.6" x14ac:dyDescent="0.3">
      <c r="A86" s="77" t="s">
        <v>84</v>
      </c>
      <c r="B86" s="23" t="s">
        <v>85</v>
      </c>
      <c r="C86" s="77">
        <v>1</v>
      </c>
      <c r="D86" s="78"/>
      <c r="E86" s="74">
        <f t="shared" ref="E86" si="7">C86*D86</f>
        <v>0</v>
      </c>
    </row>
    <row r="87" spans="1:5" ht="15.6" x14ac:dyDescent="0.3">
      <c r="A87" s="77"/>
      <c r="B87" s="25" t="s">
        <v>86</v>
      </c>
      <c r="C87" s="77"/>
      <c r="D87" s="78"/>
      <c r="E87" s="74"/>
    </row>
    <row r="88" spans="1:5" ht="15.6" x14ac:dyDescent="0.3">
      <c r="A88" s="37"/>
      <c r="B88" s="38" t="s">
        <v>27</v>
      </c>
      <c r="C88" s="1"/>
      <c r="D88" s="1"/>
      <c r="E88" s="39">
        <f>SUM(E82:E87)</f>
        <v>0</v>
      </c>
    </row>
    <row r="90" spans="1:5" ht="18" x14ac:dyDescent="0.3">
      <c r="A90" s="31" t="s">
        <v>119</v>
      </c>
      <c r="B90" s="32"/>
      <c r="C90" s="32"/>
      <c r="D90" s="32"/>
      <c r="E90" s="32"/>
    </row>
    <row r="91" spans="1:5" ht="18" x14ac:dyDescent="0.3">
      <c r="A91" s="16"/>
    </row>
    <row r="92" spans="1:5" ht="15.6" x14ac:dyDescent="0.3">
      <c r="A92" s="15" t="s">
        <v>87</v>
      </c>
      <c r="E92" s="20" t="s">
        <v>115</v>
      </c>
    </row>
    <row r="93" spans="1:5" x14ac:dyDescent="0.3">
      <c r="A93" s="81" t="s">
        <v>33</v>
      </c>
      <c r="B93" s="81" t="s">
        <v>34</v>
      </c>
      <c r="C93" s="81" t="s">
        <v>35</v>
      </c>
      <c r="D93" s="72" t="s">
        <v>114</v>
      </c>
      <c r="E93" s="72" t="s">
        <v>3</v>
      </c>
    </row>
    <row r="94" spans="1:5" x14ac:dyDescent="0.3">
      <c r="A94" s="81"/>
      <c r="B94" s="81"/>
      <c r="C94" s="81"/>
      <c r="D94" s="72"/>
      <c r="E94" s="72"/>
    </row>
    <row r="95" spans="1:5" ht="15.6" x14ac:dyDescent="0.3">
      <c r="A95" s="77" t="s">
        <v>8</v>
      </c>
      <c r="B95" s="23" t="s">
        <v>88</v>
      </c>
      <c r="C95" s="77">
        <v>1</v>
      </c>
      <c r="D95" s="78"/>
      <c r="E95" s="74">
        <f>C95*D95</f>
        <v>0</v>
      </c>
    </row>
    <row r="96" spans="1:5" ht="15.6" x14ac:dyDescent="0.3">
      <c r="A96" s="77"/>
      <c r="B96" s="25" t="s">
        <v>89</v>
      </c>
      <c r="C96" s="77"/>
      <c r="D96" s="78"/>
      <c r="E96" s="74"/>
    </row>
    <row r="97" spans="1:5" ht="15.6" x14ac:dyDescent="0.3">
      <c r="A97" s="77" t="s">
        <v>11</v>
      </c>
      <c r="B97" s="23" t="s">
        <v>90</v>
      </c>
      <c r="C97" s="77">
        <v>10</v>
      </c>
      <c r="D97" s="78"/>
      <c r="E97" s="74">
        <f t="shared" ref="E97" si="8">C97*D97</f>
        <v>0</v>
      </c>
    </row>
    <row r="98" spans="1:5" ht="15.6" x14ac:dyDescent="0.3">
      <c r="A98" s="77"/>
      <c r="B98" s="25" t="s">
        <v>91</v>
      </c>
      <c r="C98" s="77"/>
      <c r="D98" s="78"/>
      <c r="E98" s="74"/>
    </row>
    <row r="99" spans="1:5" ht="15.6" x14ac:dyDescent="0.3">
      <c r="A99" s="77" t="s">
        <v>14</v>
      </c>
      <c r="B99" s="23" t="s">
        <v>92</v>
      </c>
      <c r="C99" s="77">
        <v>10</v>
      </c>
      <c r="D99" s="78"/>
      <c r="E99" s="74">
        <f t="shared" ref="E99" si="9">C99*D99</f>
        <v>0</v>
      </c>
    </row>
    <row r="100" spans="1:5" ht="15.6" x14ac:dyDescent="0.3">
      <c r="A100" s="77"/>
      <c r="B100" s="25" t="s">
        <v>93</v>
      </c>
      <c r="C100" s="77"/>
      <c r="D100" s="78"/>
      <c r="E100" s="74"/>
    </row>
    <row r="101" spans="1:5" ht="15.6" x14ac:dyDescent="0.3">
      <c r="A101" s="77" t="s">
        <v>17</v>
      </c>
      <c r="B101" s="23" t="s">
        <v>94</v>
      </c>
      <c r="C101" s="77">
        <v>1</v>
      </c>
      <c r="D101" s="78"/>
      <c r="E101" s="74">
        <f t="shared" ref="E101" si="10">C101*D101</f>
        <v>0</v>
      </c>
    </row>
    <row r="102" spans="1:5" ht="15.6" x14ac:dyDescent="0.3">
      <c r="A102" s="77"/>
      <c r="B102" s="25" t="s">
        <v>95</v>
      </c>
      <c r="C102" s="77"/>
      <c r="D102" s="78"/>
      <c r="E102" s="74"/>
    </row>
    <row r="103" spans="1:5" ht="15.6" x14ac:dyDescent="0.3">
      <c r="A103" s="37"/>
      <c r="B103" s="38" t="s">
        <v>27</v>
      </c>
      <c r="C103" s="1"/>
      <c r="D103" s="1"/>
      <c r="E103" s="39">
        <f>SUM(E95:E102)</f>
        <v>0</v>
      </c>
    </row>
    <row r="104" spans="1:5" x14ac:dyDescent="0.3">
      <c r="A104" s="17"/>
      <c r="E104" s="20"/>
    </row>
    <row r="105" spans="1:5" x14ac:dyDescent="0.3">
      <c r="A105" s="17"/>
      <c r="E105" s="20" t="s">
        <v>115</v>
      </c>
    </row>
    <row r="106" spans="1:5" x14ac:dyDescent="0.3">
      <c r="A106" s="73" t="s">
        <v>33</v>
      </c>
      <c r="B106" s="73" t="s">
        <v>34</v>
      </c>
      <c r="C106" s="73" t="s">
        <v>35</v>
      </c>
      <c r="D106" s="72" t="s">
        <v>114</v>
      </c>
      <c r="E106" s="72" t="s">
        <v>3</v>
      </c>
    </row>
    <row r="107" spans="1:5" x14ac:dyDescent="0.3">
      <c r="A107" s="73"/>
      <c r="B107" s="73"/>
      <c r="C107" s="73"/>
      <c r="D107" s="72"/>
      <c r="E107" s="72"/>
    </row>
    <row r="108" spans="1:5" ht="15.6" x14ac:dyDescent="0.3">
      <c r="A108" s="77" t="s">
        <v>21</v>
      </c>
      <c r="B108" s="23" t="s">
        <v>96</v>
      </c>
      <c r="C108" s="77">
        <v>1</v>
      </c>
      <c r="D108" s="78"/>
      <c r="E108" s="79">
        <f>C108*D108</f>
        <v>0</v>
      </c>
    </row>
    <row r="109" spans="1:5" ht="15.6" x14ac:dyDescent="0.3">
      <c r="A109" s="77"/>
      <c r="B109" s="25" t="s">
        <v>97</v>
      </c>
      <c r="C109" s="77"/>
      <c r="D109" s="78"/>
      <c r="E109" s="79"/>
    </row>
    <row r="110" spans="1:5" ht="15.6" x14ac:dyDescent="0.3">
      <c r="A110" s="77" t="s">
        <v>22</v>
      </c>
      <c r="B110" s="23" t="s">
        <v>98</v>
      </c>
      <c r="C110" s="77">
        <v>10</v>
      </c>
      <c r="D110" s="78"/>
      <c r="E110" s="79">
        <f t="shared" ref="E110" si="11">C110*D110</f>
        <v>0</v>
      </c>
    </row>
    <row r="111" spans="1:5" ht="15.6" x14ac:dyDescent="0.3">
      <c r="A111" s="77"/>
      <c r="B111" s="23" t="s">
        <v>99</v>
      </c>
      <c r="C111" s="77"/>
      <c r="D111" s="78"/>
      <c r="E111" s="79"/>
    </row>
    <row r="112" spans="1:5" ht="15.6" x14ac:dyDescent="0.3">
      <c r="A112" s="80" t="s">
        <v>23</v>
      </c>
      <c r="B112" s="23" t="s">
        <v>100</v>
      </c>
      <c r="C112" s="77">
        <v>10</v>
      </c>
      <c r="D112" s="78"/>
      <c r="E112" s="79">
        <f t="shared" ref="E112" si="12">C112*D112</f>
        <v>0</v>
      </c>
    </row>
    <row r="113" spans="1:5" ht="15.6" x14ac:dyDescent="0.3">
      <c r="A113" s="80"/>
      <c r="B113" s="25" t="s">
        <v>101</v>
      </c>
      <c r="C113" s="77"/>
      <c r="D113" s="78"/>
      <c r="E113" s="79"/>
    </row>
    <row r="114" spans="1:5" ht="15.6" x14ac:dyDescent="0.3">
      <c r="A114" s="77" t="s">
        <v>102</v>
      </c>
      <c r="B114" s="23" t="s">
        <v>103</v>
      </c>
      <c r="C114" s="77">
        <v>1</v>
      </c>
      <c r="D114" s="78"/>
      <c r="E114" s="79">
        <f t="shared" ref="E114" si="13">C114*D114</f>
        <v>0</v>
      </c>
    </row>
    <row r="115" spans="1:5" ht="15.6" x14ac:dyDescent="0.3">
      <c r="A115" s="77"/>
      <c r="B115" s="25" t="s">
        <v>104</v>
      </c>
      <c r="C115" s="77"/>
      <c r="D115" s="78"/>
      <c r="E115" s="79"/>
    </row>
    <row r="116" spans="1:5" ht="15.6" x14ac:dyDescent="0.3">
      <c r="A116" s="37"/>
      <c r="B116" s="38" t="s">
        <v>27</v>
      </c>
      <c r="C116" s="1"/>
      <c r="D116" s="1"/>
      <c r="E116" s="39">
        <f>SUM(E108:E115)</f>
        <v>0</v>
      </c>
    </row>
    <row r="117" spans="1:5" ht="15.6" x14ac:dyDescent="0.3">
      <c r="A117" s="15"/>
    </row>
    <row r="118" spans="1:5" ht="15.6" x14ac:dyDescent="0.3">
      <c r="A118" s="15"/>
    </row>
    <row r="119" spans="1:5" ht="15.6" x14ac:dyDescent="0.3">
      <c r="A119" s="15" t="s">
        <v>105</v>
      </c>
    </row>
    <row r="120" spans="1:5" x14ac:dyDescent="0.3">
      <c r="A120" s="73" t="s">
        <v>33</v>
      </c>
      <c r="B120" s="73" t="s">
        <v>34</v>
      </c>
      <c r="C120" s="73" t="s">
        <v>35</v>
      </c>
      <c r="D120" s="72" t="s">
        <v>114</v>
      </c>
      <c r="E120" s="72" t="s">
        <v>3</v>
      </c>
    </row>
    <row r="121" spans="1:5" x14ac:dyDescent="0.3">
      <c r="A121" s="73"/>
      <c r="B121" s="73"/>
      <c r="C121" s="73"/>
      <c r="D121" s="72"/>
      <c r="E121" s="72"/>
    </row>
    <row r="122" spans="1:5" ht="15.6" x14ac:dyDescent="0.3">
      <c r="A122" s="76" t="s">
        <v>43</v>
      </c>
      <c r="B122" s="23" t="s">
        <v>106</v>
      </c>
      <c r="C122" s="77">
        <v>1</v>
      </c>
      <c r="D122" s="78"/>
      <c r="E122" s="79">
        <f>C122*D122</f>
        <v>0</v>
      </c>
    </row>
    <row r="123" spans="1:5" ht="15.6" x14ac:dyDescent="0.3">
      <c r="A123" s="76"/>
      <c r="B123" s="25" t="s">
        <v>107</v>
      </c>
      <c r="C123" s="77"/>
      <c r="D123" s="78"/>
      <c r="E123" s="79"/>
    </row>
    <row r="124" spans="1:5" ht="15.6" x14ac:dyDescent="0.3">
      <c r="A124" s="76" t="s">
        <v>108</v>
      </c>
      <c r="B124" s="23" t="s">
        <v>109</v>
      </c>
      <c r="C124" s="77">
        <v>1</v>
      </c>
      <c r="D124" s="78"/>
      <c r="E124" s="79">
        <f t="shared" ref="E124" si="14">C124*D124</f>
        <v>0</v>
      </c>
    </row>
    <row r="125" spans="1:5" ht="15.6" x14ac:dyDescent="0.3">
      <c r="A125" s="76"/>
      <c r="B125" s="25" t="s">
        <v>110</v>
      </c>
      <c r="C125" s="77"/>
      <c r="D125" s="78"/>
      <c r="E125" s="79"/>
    </row>
    <row r="126" spans="1:5" ht="15.6" x14ac:dyDescent="0.3">
      <c r="A126" s="76" t="s">
        <v>111</v>
      </c>
      <c r="B126" s="23" t="s">
        <v>112</v>
      </c>
      <c r="C126" s="77">
        <v>1</v>
      </c>
      <c r="D126" s="78"/>
      <c r="E126" s="79">
        <f t="shared" ref="E126" si="15">C126*D126</f>
        <v>0</v>
      </c>
    </row>
    <row r="127" spans="1:5" ht="15.6" x14ac:dyDescent="0.3">
      <c r="A127" s="76"/>
      <c r="B127" s="25" t="s">
        <v>113</v>
      </c>
      <c r="C127" s="77"/>
      <c r="D127" s="78"/>
      <c r="E127" s="79"/>
    </row>
    <row r="128" spans="1:5" ht="15.6" x14ac:dyDescent="0.3">
      <c r="A128" s="37"/>
      <c r="B128" s="38" t="s">
        <v>27</v>
      </c>
      <c r="C128" s="49"/>
      <c r="D128" s="49"/>
      <c r="E128" s="39">
        <f>SUM(E122:E127)</f>
        <v>0</v>
      </c>
    </row>
    <row r="129" spans="1:5" ht="15.6" x14ac:dyDescent="0.3">
      <c r="A129" s="44"/>
      <c r="B129" s="45"/>
      <c r="C129" s="46"/>
      <c r="D129" s="48"/>
      <c r="E129" s="47"/>
    </row>
    <row r="130" spans="1:5" ht="15.6" x14ac:dyDescent="0.3">
      <c r="A130" s="18"/>
    </row>
    <row r="131" spans="1:5" ht="15.6" x14ac:dyDescent="0.3">
      <c r="A131" s="30" t="s">
        <v>120</v>
      </c>
      <c r="B131" s="33"/>
      <c r="C131" s="33"/>
      <c r="D131" s="33"/>
      <c r="E131" s="33"/>
    </row>
    <row r="132" spans="1:5" ht="15.6" x14ac:dyDescent="0.3">
      <c r="A132" s="34"/>
      <c r="B132" s="35"/>
      <c r="C132" s="35"/>
      <c r="D132" s="35"/>
      <c r="E132" s="35"/>
    </row>
    <row r="133" spans="1:5" x14ac:dyDescent="0.3">
      <c r="A133" s="73" t="s">
        <v>33</v>
      </c>
      <c r="B133" s="81" t="s">
        <v>34</v>
      </c>
      <c r="C133" s="81" t="s">
        <v>35</v>
      </c>
      <c r="D133" s="72" t="s">
        <v>114</v>
      </c>
      <c r="E133" s="72" t="s">
        <v>3</v>
      </c>
    </row>
    <row r="134" spans="1:5" x14ac:dyDescent="0.3">
      <c r="A134" s="73"/>
      <c r="B134" s="81"/>
      <c r="C134" s="81"/>
      <c r="D134" s="72"/>
      <c r="E134" s="72"/>
    </row>
    <row r="135" spans="1:5" ht="28.8" customHeight="1" x14ac:dyDescent="0.3">
      <c r="A135" s="7">
        <v>1</v>
      </c>
      <c r="B135" s="23" t="s">
        <v>116</v>
      </c>
      <c r="C135" s="24">
        <v>3</v>
      </c>
      <c r="D135" s="26"/>
      <c r="E135" s="27">
        <f>C135*D135</f>
        <v>0</v>
      </c>
    </row>
    <row r="136" spans="1:5" ht="28.8" customHeight="1" x14ac:dyDescent="0.3">
      <c r="A136" s="7">
        <v>2</v>
      </c>
      <c r="B136" s="23" t="s">
        <v>117</v>
      </c>
      <c r="C136" s="24">
        <v>52</v>
      </c>
      <c r="D136" s="26"/>
      <c r="E136" s="27">
        <f t="shared" ref="E136:E137" si="16">C136*D136</f>
        <v>0</v>
      </c>
    </row>
    <row r="137" spans="1:5" ht="28.8" customHeight="1" x14ac:dyDescent="0.3">
      <c r="A137" s="7">
        <v>3</v>
      </c>
      <c r="B137" s="23" t="s">
        <v>118</v>
      </c>
      <c r="C137" s="28" t="s">
        <v>121</v>
      </c>
      <c r="D137" s="26"/>
      <c r="E137" s="27" t="e">
        <f t="shared" si="16"/>
        <v>#VALUE!</v>
      </c>
    </row>
    <row r="138" spans="1:5" ht="15.6" x14ac:dyDescent="0.3">
      <c r="A138" s="37"/>
      <c r="B138" s="38" t="s">
        <v>27</v>
      </c>
      <c r="C138" s="1"/>
      <c r="D138" s="1"/>
      <c r="E138" s="39" t="e">
        <f>SUM(E135:E137)</f>
        <v>#VALUE!</v>
      </c>
    </row>
    <row r="139" spans="1:5" ht="31.8" customHeight="1" x14ac:dyDescent="0.3">
      <c r="E139" s="36" t="s">
        <v>3</v>
      </c>
    </row>
    <row r="140" spans="1:5" ht="31.8" customHeight="1" x14ac:dyDescent="0.3">
      <c r="E140" s="36"/>
    </row>
    <row r="141" spans="1:5" ht="31.8" customHeight="1" x14ac:dyDescent="0.3">
      <c r="E141" s="51"/>
    </row>
    <row r="142" spans="1:5" ht="25.2" customHeight="1" x14ac:dyDescent="0.3">
      <c r="A142" s="50">
        <v>1</v>
      </c>
      <c r="B142" s="37" t="s">
        <v>32</v>
      </c>
      <c r="C142" s="66">
        <f>E14+E26+E35+E47+E57+E67+E76+E88</f>
        <v>0</v>
      </c>
      <c r="D142" s="67"/>
      <c r="E142" s="68"/>
    </row>
    <row r="143" spans="1:5" ht="25.2" customHeight="1" x14ac:dyDescent="0.3">
      <c r="A143" s="50">
        <v>2</v>
      </c>
      <c r="B143" s="37" t="s">
        <v>119</v>
      </c>
      <c r="C143" s="66">
        <f>E103+E116+E128</f>
        <v>0</v>
      </c>
      <c r="D143" s="67"/>
      <c r="E143" s="68"/>
    </row>
    <row r="144" spans="1:5" ht="25.2" customHeight="1" x14ac:dyDescent="0.3">
      <c r="A144" s="50">
        <v>3</v>
      </c>
      <c r="B144" s="37" t="s">
        <v>120</v>
      </c>
      <c r="C144" s="66" t="e">
        <f>E138</f>
        <v>#VALUE!</v>
      </c>
      <c r="D144" s="67"/>
      <c r="E144" s="68"/>
    </row>
    <row r="145" spans="1:5" ht="25.2" customHeight="1" x14ac:dyDescent="0.3">
      <c r="A145" s="6"/>
      <c r="B145" s="52" t="s">
        <v>122</v>
      </c>
      <c r="C145" s="69" t="e">
        <f>SUM(C142:E144)</f>
        <v>#VALUE!</v>
      </c>
      <c r="D145" s="70"/>
      <c r="E145" s="71"/>
    </row>
  </sheetData>
  <mergeCells count="192">
    <mergeCell ref="A4:A5"/>
    <mergeCell ref="B4:B5"/>
    <mergeCell ref="C4:C5"/>
    <mergeCell ref="A6:A7"/>
    <mergeCell ref="C6:C7"/>
    <mergeCell ref="D6:D7"/>
    <mergeCell ref="E6:E7"/>
    <mergeCell ref="A8:A9"/>
    <mergeCell ref="C8:C9"/>
    <mergeCell ref="D8:D9"/>
    <mergeCell ref="E8:E9"/>
    <mergeCell ref="D4:D5"/>
    <mergeCell ref="E4:E5"/>
    <mergeCell ref="A10:A11"/>
    <mergeCell ref="C10:C11"/>
    <mergeCell ref="D10:D11"/>
    <mergeCell ref="E10:E11"/>
    <mergeCell ref="A20:A21"/>
    <mergeCell ref="C20:C21"/>
    <mergeCell ref="D20:D21"/>
    <mergeCell ref="E20:E21"/>
    <mergeCell ref="A22:A23"/>
    <mergeCell ref="C22:C23"/>
    <mergeCell ref="D22:D23"/>
    <mergeCell ref="E22:E23"/>
    <mergeCell ref="A12:A13"/>
    <mergeCell ref="C12:C13"/>
    <mergeCell ref="D12:D13"/>
    <mergeCell ref="E12:E13"/>
    <mergeCell ref="A18:A19"/>
    <mergeCell ref="B18:B19"/>
    <mergeCell ref="C18:C19"/>
    <mergeCell ref="D18:D19"/>
    <mergeCell ref="E18:E19"/>
    <mergeCell ref="E31:E32"/>
    <mergeCell ref="A33:A34"/>
    <mergeCell ref="C33:C34"/>
    <mergeCell ref="D33:D34"/>
    <mergeCell ref="E33:E34"/>
    <mergeCell ref="A24:A25"/>
    <mergeCell ref="C24:C25"/>
    <mergeCell ref="D24:D25"/>
    <mergeCell ref="E24:E25"/>
    <mergeCell ref="A29:A30"/>
    <mergeCell ref="B29:B30"/>
    <mergeCell ref="C29:C30"/>
    <mergeCell ref="D29:D30"/>
    <mergeCell ref="E29:E30"/>
    <mergeCell ref="A39:A40"/>
    <mergeCell ref="B39:B40"/>
    <mergeCell ref="C39:C40"/>
    <mergeCell ref="A41:A42"/>
    <mergeCell ref="C41:C42"/>
    <mergeCell ref="D41:D42"/>
    <mergeCell ref="D39:D40"/>
    <mergeCell ref="A31:A32"/>
    <mergeCell ref="C31:C32"/>
    <mergeCell ref="D31:D32"/>
    <mergeCell ref="E41:E42"/>
    <mergeCell ref="A43:A44"/>
    <mergeCell ref="C43:C44"/>
    <mergeCell ref="D43:D44"/>
    <mergeCell ref="E43:E44"/>
    <mergeCell ref="A45:A46"/>
    <mergeCell ref="C45:C46"/>
    <mergeCell ref="D45:D46"/>
    <mergeCell ref="E45:E46"/>
    <mergeCell ref="E53:E54"/>
    <mergeCell ref="A55:A56"/>
    <mergeCell ref="C55:C56"/>
    <mergeCell ref="D55:D56"/>
    <mergeCell ref="E55:E56"/>
    <mergeCell ref="A61:A62"/>
    <mergeCell ref="B61:B62"/>
    <mergeCell ref="C61:C62"/>
    <mergeCell ref="A51:A52"/>
    <mergeCell ref="B51:B52"/>
    <mergeCell ref="C51:C52"/>
    <mergeCell ref="A53:A54"/>
    <mergeCell ref="C53:C54"/>
    <mergeCell ref="D53:D54"/>
    <mergeCell ref="A70:A71"/>
    <mergeCell ref="B70:B71"/>
    <mergeCell ref="C70:C71"/>
    <mergeCell ref="A72:A73"/>
    <mergeCell ref="C72:C73"/>
    <mergeCell ref="D72:D73"/>
    <mergeCell ref="A63:A64"/>
    <mergeCell ref="C63:C64"/>
    <mergeCell ref="D63:D64"/>
    <mergeCell ref="A65:A66"/>
    <mergeCell ref="C65:C66"/>
    <mergeCell ref="D65:D66"/>
    <mergeCell ref="A82:A83"/>
    <mergeCell ref="C82:C83"/>
    <mergeCell ref="D82:D83"/>
    <mergeCell ref="E82:E83"/>
    <mergeCell ref="A84:A85"/>
    <mergeCell ref="C84:C85"/>
    <mergeCell ref="D84:D85"/>
    <mergeCell ref="E84:E85"/>
    <mergeCell ref="E72:E73"/>
    <mergeCell ref="A74:A75"/>
    <mergeCell ref="C74:C75"/>
    <mergeCell ref="D74:D75"/>
    <mergeCell ref="E74:E75"/>
    <mergeCell ref="A80:A81"/>
    <mergeCell ref="B80:B81"/>
    <mergeCell ref="C80:C81"/>
    <mergeCell ref="A95:A96"/>
    <mergeCell ref="C95:C96"/>
    <mergeCell ref="D95:D96"/>
    <mergeCell ref="E95:E96"/>
    <mergeCell ref="A97:A98"/>
    <mergeCell ref="C97:C98"/>
    <mergeCell ref="D97:D98"/>
    <mergeCell ref="E97:E98"/>
    <mergeCell ref="A86:A87"/>
    <mergeCell ref="C86:C87"/>
    <mergeCell ref="D86:D87"/>
    <mergeCell ref="E86:E87"/>
    <mergeCell ref="A93:A94"/>
    <mergeCell ref="B93:B94"/>
    <mergeCell ref="C93:C94"/>
    <mergeCell ref="D93:D94"/>
    <mergeCell ref="E93:E94"/>
    <mergeCell ref="A99:A100"/>
    <mergeCell ref="C99:C100"/>
    <mergeCell ref="D99:D100"/>
    <mergeCell ref="E99:E100"/>
    <mergeCell ref="A101:A102"/>
    <mergeCell ref="C101:C102"/>
    <mergeCell ref="D101:D102"/>
    <mergeCell ref="E101:E102"/>
    <mergeCell ref="E108:E109"/>
    <mergeCell ref="A114:A115"/>
    <mergeCell ref="C114:C115"/>
    <mergeCell ref="D114:D115"/>
    <mergeCell ref="E114:E115"/>
    <mergeCell ref="A120:A121"/>
    <mergeCell ref="B120:B121"/>
    <mergeCell ref="C120:C121"/>
    <mergeCell ref="A108:A109"/>
    <mergeCell ref="C108:C109"/>
    <mergeCell ref="D108:D109"/>
    <mergeCell ref="A133:A134"/>
    <mergeCell ref="B133:B134"/>
    <mergeCell ref="C133:C134"/>
    <mergeCell ref="D133:D134"/>
    <mergeCell ref="E133:E134"/>
    <mergeCell ref="A122:A123"/>
    <mergeCell ref="C122:C123"/>
    <mergeCell ref="D122:D123"/>
    <mergeCell ref="E122:E123"/>
    <mergeCell ref="E39:E40"/>
    <mergeCell ref="D51:D52"/>
    <mergeCell ref="E51:E52"/>
    <mergeCell ref="D70:D71"/>
    <mergeCell ref="E70:E71"/>
    <mergeCell ref="D80:D81"/>
    <mergeCell ref="E80:E81"/>
    <mergeCell ref="A126:A127"/>
    <mergeCell ref="C126:C127"/>
    <mergeCell ref="D126:D127"/>
    <mergeCell ref="E126:E127"/>
    <mergeCell ref="A124:A125"/>
    <mergeCell ref="C124:C125"/>
    <mergeCell ref="D124:D125"/>
    <mergeCell ref="E124:E125"/>
    <mergeCell ref="D112:D113"/>
    <mergeCell ref="E112:E113"/>
    <mergeCell ref="A106:A107"/>
    <mergeCell ref="B106:B107"/>
    <mergeCell ref="A110:A111"/>
    <mergeCell ref="C110:C111"/>
    <mergeCell ref="D110:D111"/>
    <mergeCell ref="E110:E111"/>
    <mergeCell ref="A112:A113"/>
    <mergeCell ref="C142:E142"/>
    <mergeCell ref="C143:E143"/>
    <mergeCell ref="C144:E144"/>
    <mergeCell ref="C145:E145"/>
    <mergeCell ref="E106:E107"/>
    <mergeCell ref="D120:D121"/>
    <mergeCell ref="E120:E121"/>
    <mergeCell ref="D61:D62"/>
    <mergeCell ref="E61:E62"/>
    <mergeCell ref="C106:C107"/>
    <mergeCell ref="E63:E64"/>
    <mergeCell ref="E65:E66"/>
    <mergeCell ref="C112:C113"/>
    <mergeCell ref="D106:D107"/>
  </mergeCells>
  <pageMargins left="0.7" right="0.7" top="1.0833333333333333" bottom="0.75" header="0.3" footer="0.3"/>
  <pageSetup paperSize="9" orientation="portrait" r:id="rId1"/>
  <headerFooter>
    <oddHeader>&amp;LPříloha č. 4 - Rozpočet&amp;C&amp;"-,Tučné"02_Nářadí&amp;R„SOU VALAŠSKÉ KLOBOUKY - 
POŘÍZENÍ STROJNÍHO VYBAVENÍ“ – 
SOUSTRUHY, FRÉZKA A OBRÁŽEČKA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Krycí list</vt:lpstr>
      <vt:lpstr>01_Stroje</vt:lpstr>
      <vt:lpstr>02_Nářadí</vt:lpstr>
      <vt:lpstr>'02_Nářadí'!Product</vt:lpstr>
      <vt:lpstr>'02_Nářadí'!Product1</vt:lpstr>
      <vt:lpstr>'02_Nářadí'!Product2</vt:lpstr>
      <vt:lpstr>'02_Nářadí'!Product3</vt:lpstr>
      <vt:lpstr>'02_Nářadí'!Product4</vt:lpstr>
      <vt:lpstr>'02_Nářadí'!Product5</vt:lpstr>
      <vt:lpstr>'02_Nářadí'!Product6</vt:lpstr>
      <vt:lpstr>'02_Nářadí'!Product7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2017-12-22T21:50:58Z</dcterms:modified>
</cp:coreProperties>
</file>