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18870" windowHeight="8685"/>
  </bookViews>
  <sheets>
    <sheet name="List1" sheetId="1" r:id="rId1"/>
    <sheet name="List2" sheetId="2" r:id="rId2"/>
    <sheet name="List3" sheetId="3" r:id="rId3"/>
  </sheets>
  <calcPr calcId="145621"/>
</workbook>
</file>

<file path=xl/calcChain.xml><?xml version="1.0" encoding="utf-8"?>
<calcChain xmlns="http://schemas.openxmlformats.org/spreadsheetml/2006/main">
  <c r="G8" i="1" l="1"/>
  <c r="H8" i="1"/>
  <c r="I8" i="1" s="1"/>
  <c r="G9" i="1"/>
  <c r="H9" i="1"/>
  <c r="I9" i="1" s="1"/>
  <c r="G10" i="1"/>
  <c r="H10" i="1"/>
  <c r="I10" i="1" s="1"/>
  <c r="G11" i="1"/>
  <c r="H11" i="1"/>
  <c r="G12" i="1"/>
  <c r="H12" i="1"/>
  <c r="I12" i="1" s="1"/>
  <c r="G13" i="1"/>
  <c r="H13" i="1"/>
  <c r="I13" i="1" s="1"/>
  <c r="G14" i="1"/>
  <c r="H14" i="1"/>
  <c r="I14" i="1" s="1"/>
  <c r="G15" i="1"/>
  <c r="H15" i="1"/>
  <c r="I15" i="1" s="1"/>
  <c r="I11" i="1"/>
  <c r="B21" i="1" l="1"/>
  <c r="E21" i="1" s="1"/>
</calcChain>
</file>

<file path=xl/sharedStrings.xml><?xml version="1.0" encoding="utf-8"?>
<sst xmlns="http://schemas.openxmlformats.org/spreadsheetml/2006/main" count="39" uniqueCount="37">
  <si>
    <t>Zadavatel:</t>
  </si>
  <si>
    <t>Střední průmyslová škola elektrotechnická a Vyšší odborná škola Pardubice</t>
  </si>
  <si>
    <t>Název veřejné zakázky:</t>
  </si>
  <si>
    <t>Komponenta</t>
  </si>
  <si>
    <t>Množství</t>
  </si>
  <si>
    <t>Minimální parametry</t>
  </si>
  <si>
    <t>Nabízené parametry</t>
  </si>
  <si>
    <t>P/N nabízené komponenty</t>
  </si>
  <si>
    <t>Jednotková cena bez DPH</t>
  </si>
  <si>
    <t>Jednotková cena s DPH</t>
  </si>
  <si>
    <t>digitální projektor</t>
  </si>
  <si>
    <t>lednice</t>
  </si>
  <si>
    <t>skener do knihovny</t>
  </si>
  <si>
    <t>digitální projektor k interaktivní tabuli</t>
  </si>
  <si>
    <t>televizní přijímač</t>
  </si>
  <si>
    <t>Pozn.: Zadavatel požaduje dodržení Výzvou specifikovaných SW produktů, a to z důvodu potřeby zajištění kompatibility a jednotné správy IT nově pořizovaného SW vybavení s již instalovanou SW bázi, a dále z důvodu ochrany finančních prostředků v minulosti vynaložených na proškolení uživatelů na práci s používaným SW vybavením.</t>
  </si>
  <si>
    <t>P/N nabízené komponenty – jedná se o Product Number, jedinečný kód výrobce zařízení nebo software jednoznačně určující výrobek nebo software</t>
  </si>
  <si>
    <t>Celková cena bez DPH</t>
  </si>
  <si>
    <t>Celková cena s DPH</t>
  </si>
  <si>
    <t xml:space="preserve"> </t>
  </si>
  <si>
    <t>Datum</t>
  </si>
  <si>
    <t>Jméno a podpis osoby oprávněné jednat jménem uchazeče</t>
  </si>
  <si>
    <t>Příloha č. 2 specifikace Zadávací dokumentace</t>
  </si>
  <si>
    <t xml:space="preserve">vysavač </t>
  </si>
  <si>
    <t>nové značkové PC i monitor od stejného výrobce</t>
  </si>
  <si>
    <t>Dodávka PC techniky a ostatní techniky</t>
  </si>
  <si>
    <t>Lednice 
Energetická třída A+, barva bílá, objem Brutto min. 252 l, objem netto chladnička min. 248 l, spotřeba energie za rok max. 129 kWh, hladina hluku max. 41 dB, ovládání termostatu mechnické, ventilátor, automatické rozmrazování, možnost otočení pantů dveří L/P, možnost výměny těsnění dveří, počet polic v prostoru chladničky 4+1, počet přihrádek ve dveřích chladničky 4, počet šuplíků na zeleninu 1, Druh chladiva R600a, klimatická třída ST, Výška x šířka  x hloubka(cm max.) 143 x 55 x 58,2 včetně madla
Antibakteriální funkce</t>
  </si>
  <si>
    <t>4K televizní přijímač</t>
  </si>
  <si>
    <t>LCD Smart TV
Úhlopříčka min. 40"
Rozlišení min 1920x1080
Podsvícení LED
Podporované formáty TV: DVB-T
Připojitelnost: USB, 2x HDMI, SCART 
Doplňující technologie: Extra široký dynamický kontrast, zvýšení barevného rozsahu, vylepšení obrazu, filmový a přirozený režim</t>
  </si>
  <si>
    <t xml:space="preserve">LCD Smart TV
Úhlopříčka min. 48"
Rozlišení min 3840 x 2160
Podsvícení LED
Podporované formáty TV: DVB-T/T2, DVB-S/S2
Připojitelnost: USB, 3x HDMI, Wi-Fi, LAN
Doplňující technologie: zvýšení kontrastu, zvýšení barevného rozsahu, vylepšení ostrosti v pohybu, stmívání vybraných částí obrazu
</t>
  </si>
  <si>
    <t xml:space="preserve">Skener s plochým ložem
Rozlišení min. 4.800 dpi x 4.800 dpi (horizontálně x vertikálně)
Rozsah skenování min. 216 mm x 297 mm (horizontálně x vertikálně)
Formát A4
Hloubka barev min 48bit vstup a 24 bit výstup
Senzor: CIS
Osvětlení: Bílá LED
Rychlost skenování: max: Černobíle: 12 s/str. - Barva: 29 s/str. A4 / 600 dp, Barva: 10 s/str. A4 / 300 dpi
Připojení: USB
</t>
  </si>
  <si>
    <t>Projektor - 3LCD technologie, svítivost min. 3000 ANSI, rozlišení min. WUXGA, 16:10, kontrastní poměr min. 15 000:1, životnost lampy min. 10 000H (ECO režim), záruka na projektor a lampu min. 36měsíců.</t>
  </si>
  <si>
    <t>Projektor s krátkou proj. vzdáleností - 3LCD technologie, svítivost min. 3400 ANSI, rozlišení min. WXGA, 16:10, kontrastní poměr min. 15 000:1, životnost lampy min. 10 000H (ECO režim), záruka na projektor a lampu min. 36měsíců.</t>
  </si>
  <si>
    <t>Vysavač sáčkový 
sací výkon min. 1800W 
objem sáčku min 2l 
funkce Soft Start 
omyvatelný výstupní mikrofiltr a H.E.P.A. filtr (třída H13) 
2 parkovací polohy
min.  3 hubice 
univerzální minihubice 3v1 
min. 1x prachový sáček                                                                                     * uveďte délku záruky (min. 24 měsíců)</t>
  </si>
  <si>
    <t xml:space="preserve">Značkové PC i monitor od stejného výrobce. Nový nepoužitý výkonný monitor s rychlou odezvou max. 10ms, velikost min. 23", poměr stran 16:9, rozlišení 1920x1080 bodů, Povrch displeje: Antireflexní filtr, kontrast min. 1 000:1 dynamicky, jas min. 250 cd/m2, konektor VGA(D-Sub), HDMI, DP 1.2 pozorovací úhly: min. 170°, Záruka min. 3 roky v místě instalace. Nový nepoužitý počítač - provedení tower, zdroj min. výkon 300W s min. účinností odpovídající 80 PLUS Bronze, výkon procesoru min. 5000 bodů dle http://www.passmark.com, operační paměť min. 4GB min. typu DDR3, pevný disk min. 1TB, otáčky min. 7200ot + pevný disk min. 128GB SATA SSD, DVD-RW optická mechanika, integrovaná grafická karta, vstupy/výstupy základní desky: min. 1x GigabitLAN, 1x DVI, 1x HDMI, 1x VGA(D-Sub), min. 6x USB (z toho alespoň 2x USB3.0), min. 2x audiojack, konektor na sluchátka/mikrofon vyveden na čelní panel skříně, součástí dodávky CZ klávesnice a optická myš, obojí USB rozhraní. Operační systém - legální, časově neomezená platnost, trvalá licence profesionálního operačního systému 100% kompatibilní se stávajícím OS MS Windows 8.1 PRO. * uveďte délku záruky (min. 36 měsíců), zahájení opravy nejpozději následující pracovní den po nahlášení poruchy, v místě instalace.  Všechny komponenty dodané výrobcem sestavy.
</t>
  </si>
  <si>
    <t xml:space="preserve">    </t>
  </si>
  <si>
    <t>Č.J. SPŠE 2040/2016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</si>
</sst>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č-405];[Red]\-0\ [$Kč-405]"/>
    <numFmt numFmtId="165" formatCode="#,##0&quot; Kč&quot;"/>
  </numFmts>
  <fonts count="10" x14ac:knownFonts="1">
    <font>
      <sz val="11"/>
      <color theme="1"/>
      <name val="Calibri"/>
      <family val="2"/>
      <charset val="238"/>
      <scheme val="minor"/>
    </font>
    <font>
      <sz val="11"/>
      <color indexed="8"/>
      <name val="Times New Roman"/>
      <family val="1"/>
      <charset val="238"/>
    </font>
    <font>
      <sz val="11"/>
      <color indexed="8"/>
      <name val="Arial"/>
      <family val="2"/>
      <charset val="238"/>
    </font>
    <font>
      <b/>
      <sz val="11"/>
      <color indexed="8"/>
      <name val="Arial"/>
      <family val="2"/>
      <charset val="238"/>
    </font>
    <font>
      <sz val="11"/>
      <name val="Arial"/>
      <family val="2"/>
      <charset val="238"/>
    </font>
    <font>
      <b/>
      <sz val="11"/>
      <name val="Arial"/>
      <family val="2"/>
      <charset val="238"/>
    </font>
    <font>
      <b/>
      <sz val="11"/>
      <color indexed="10"/>
      <name val="Arial"/>
      <family val="2"/>
      <charset val="238"/>
    </font>
    <font>
      <sz val="11"/>
      <color indexed="10"/>
      <name val="Arial"/>
      <family val="2"/>
      <charset val="238"/>
    </font>
    <font>
      <b/>
      <sz val="11"/>
      <color theme="1"/>
      <name val="Arial"/>
      <family val="2"/>
      <charset val="238"/>
    </font>
    <font>
      <sz val="11"/>
      <color theme="1"/>
      <name val="Arial"/>
      <family val="2"/>
      <charset val="238"/>
    </font>
  </fonts>
  <fills count="5">
    <fill>
      <patternFill patternType="none"/>
    </fill>
    <fill>
      <patternFill patternType="gray125"/>
    </fill>
    <fill>
      <patternFill patternType="solid">
        <fgColor indexed="26"/>
        <bgColor indexed="9"/>
      </patternFill>
    </fill>
    <fill>
      <patternFill patternType="solid">
        <fgColor indexed="22"/>
        <bgColor indexed="31"/>
      </patternFill>
    </fill>
    <fill>
      <patternFill patternType="solid">
        <fgColor rgb="FFFFFFCC"/>
        <bgColor indexed="64"/>
      </patternFill>
    </fill>
  </fills>
  <borders count="11">
    <border>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hair">
        <color indexed="8"/>
      </bottom>
      <diagonal/>
    </border>
    <border>
      <left/>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1" fillId="0" borderId="0" xfId="0" applyNumberFormat="1" applyFont="1" applyFill="1"/>
    <xf numFmtId="0" fontId="2" fillId="0" borderId="0" xfId="0" applyNumberFormat="1" applyFont="1" applyFill="1" applyAlignment="1">
      <alignment horizontal="center"/>
    </xf>
    <xf numFmtId="0" fontId="3" fillId="0" borderId="0" xfId="0" applyNumberFormat="1" applyFont="1" applyFill="1" applyAlignment="1">
      <alignment wrapText="1"/>
    </xf>
    <xf numFmtId="164" fontId="3" fillId="0" borderId="0" xfId="0" applyNumberFormat="1" applyFont="1" applyFill="1"/>
    <xf numFmtId="0" fontId="2" fillId="0" borderId="0" xfId="0" applyFont="1"/>
    <xf numFmtId="0" fontId="3" fillId="0" borderId="0" xfId="0" applyNumberFormat="1" applyFont="1" applyFill="1"/>
    <xf numFmtId="0" fontId="3" fillId="0" borderId="0" xfId="0" applyNumberFormat="1" applyFont="1"/>
    <xf numFmtId="0" fontId="2" fillId="0" borderId="0" xfId="0" applyNumberFormat="1" applyFont="1" applyAlignment="1">
      <alignment horizontal="center"/>
    </xf>
    <xf numFmtId="0" fontId="2" fillId="0" borderId="0" xfId="0" applyNumberFormat="1" applyFont="1" applyAlignment="1">
      <alignment wrapText="1"/>
    </xf>
    <xf numFmtId="0" fontId="2" fillId="0" borderId="0" xfId="0" applyNumberFormat="1" applyFont="1"/>
    <xf numFmtId="3" fontId="3" fillId="0" borderId="0" xfId="0" applyNumberFormat="1" applyFont="1" applyAlignment="1">
      <alignment wrapText="1"/>
    </xf>
    <xf numFmtId="0" fontId="2" fillId="0" borderId="0" xfId="0" applyNumberFormat="1" applyFont="1" applyBorder="1" applyAlignment="1">
      <alignment wrapText="1"/>
    </xf>
    <xf numFmtId="0" fontId="5" fillId="3" borderId="1"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wrapText="1"/>
    </xf>
    <xf numFmtId="1" fontId="5" fillId="0" borderId="0" xfId="0" applyNumberFormat="1" applyFont="1" applyFill="1" applyBorder="1" applyAlignment="1">
      <alignment wrapText="1"/>
    </xf>
    <xf numFmtId="3" fontId="5" fillId="0" borderId="0" xfId="0" applyNumberFormat="1" applyFont="1" applyFill="1" applyBorder="1" applyAlignment="1">
      <alignment wrapText="1"/>
    </xf>
    <xf numFmtId="0" fontId="5"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wrapText="1"/>
    </xf>
    <xf numFmtId="1" fontId="4"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 fontId="4" fillId="0" borderId="0" xfId="0" applyNumberFormat="1" applyFont="1" applyFill="1" applyBorder="1" applyAlignment="1">
      <alignment wrapText="1"/>
    </xf>
    <xf numFmtId="14" fontId="5" fillId="0" borderId="0" xfId="0" applyNumberFormat="1" applyFont="1" applyFill="1" applyBorder="1" applyAlignment="1">
      <alignment horizontal="center"/>
    </xf>
    <xf numFmtId="14" fontId="4" fillId="0" borderId="0" xfId="0" applyNumberFormat="1" applyFont="1" applyFill="1" applyBorder="1"/>
    <xf numFmtId="3" fontId="2" fillId="0" borderId="0" xfId="0" applyNumberFormat="1" applyFont="1" applyAlignment="1">
      <alignment horizontal="center"/>
    </xf>
    <xf numFmtId="4" fontId="2" fillId="0" borderId="0" xfId="0" applyNumberFormat="1" applyFont="1" applyAlignment="1">
      <alignment horizontal="center"/>
    </xf>
    <xf numFmtId="4" fontId="7" fillId="0" borderId="0" xfId="0" applyNumberFormat="1" applyFont="1" applyAlignment="1">
      <alignment horizontal="center"/>
    </xf>
    <xf numFmtId="0" fontId="7" fillId="0" borderId="0" xfId="0" applyNumberFormat="1" applyFont="1" applyAlignment="1">
      <alignment wrapText="1"/>
    </xf>
    <xf numFmtId="0" fontId="0" fillId="0" borderId="0" xfId="0"/>
    <xf numFmtId="0" fontId="0" fillId="0" borderId="0" xfId="0"/>
    <xf numFmtId="0" fontId="0" fillId="0" borderId="0" xfId="0" applyAlignment="1"/>
    <xf numFmtId="2" fontId="9" fillId="0" borderId="5" xfId="0" applyNumberFormat="1" applyFont="1" applyBorder="1" applyAlignment="1">
      <alignment horizontal="right"/>
    </xf>
    <xf numFmtId="2" fontId="9" fillId="0" borderId="6" xfId="0" applyNumberFormat="1" applyFont="1" applyBorder="1" applyAlignment="1">
      <alignment horizontal="right"/>
    </xf>
    <xf numFmtId="0" fontId="2"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vertical="top"/>
    </xf>
    <xf numFmtId="3" fontId="2" fillId="0" borderId="5" xfId="0" applyNumberFormat="1" applyFont="1" applyFill="1" applyBorder="1" applyAlignment="1">
      <alignment horizontal="right" wrapText="1"/>
    </xf>
    <xf numFmtId="3" fontId="2" fillId="0" borderId="5" xfId="0" applyNumberFormat="1" applyFont="1" applyBorder="1" applyAlignment="1">
      <alignment horizontal="right" wrapText="1"/>
    </xf>
    <xf numFmtId="0" fontId="2" fillId="0" borderId="5" xfId="0" applyFont="1" applyBorder="1" applyAlignment="1">
      <alignment horizontal="center" vertical="center" wrapText="1"/>
    </xf>
    <xf numFmtId="0" fontId="9" fillId="0" borderId="5" xfId="0" applyFont="1" applyBorder="1" applyAlignment="1">
      <alignment vertical="center" wrapText="1"/>
    </xf>
    <xf numFmtId="0" fontId="9" fillId="0" borderId="5" xfId="0" applyFont="1" applyBorder="1" applyAlignment="1">
      <alignment vertical="top"/>
    </xf>
    <xf numFmtId="3" fontId="3" fillId="0" borderId="5" xfId="0" applyNumberFormat="1" applyFont="1" applyBorder="1" applyAlignment="1">
      <alignment horizontal="right" wrapText="1"/>
    </xf>
    <xf numFmtId="0" fontId="2" fillId="0" borderId="5" xfId="0" applyNumberFormat="1" applyFont="1" applyBorder="1" applyAlignment="1">
      <alignment horizontal="center" vertical="center" wrapText="1"/>
    </xf>
    <xf numFmtId="0" fontId="9" fillId="0" borderId="5" xfId="0" applyFont="1" applyBorder="1" applyAlignment="1">
      <alignment horizontal="left" vertical="top"/>
    </xf>
    <xf numFmtId="0" fontId="2" fillId="0" borderId="5" xfId="0" applyNumberFormat="1" applyFont="1" applyFill="1" applyBorder="1" applyAlignment="1">
      <alignment horizontal="center" vertical="center" wrapText="1"/>
    </xf>
    <xf numFmtId="3" fontId="4" fillId="0" borderId="5" xfId="0" applyNumberFormat="1" applyFont="1" applyFill="1" applyBorder="1" applyAlignment="1">
      <alignment horizontal="right" wrapText="1"/>
    </xf>
    <xf numFmtId="0" fontId="9" fillId="0" borderId="5" xfId="0" applyFont="1" applyBorder="1" applyAlignment="1">
      <alignment horizontal="left" vertical="center" wrapText="1"/>
    </xf>
    <xf numFmtId="0" fontId="9" fillId="0" borderId="5" xfId="0" applyNumberFormat="1" applyFont="1" applyBorder="1" applyAlignment="1">
      <alignment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9" fillId="0" borderId="5" xfId="0" applyFont="1" applyBorder="1" applyAlignment="1">
      <alignment horizontal="left" vertical="top" wrapText="1"/>
    </xf>
    <xf numFmtId="1" fontId="4"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2" fillId="0" borderId="0" xfId="0" applyNumberFormat="1" applyFont="1" applyBorder="1" applyAlignment="1">
      <alignment wrapText="1"/>
    </xf>
    <xf numFmtId="165" fontId="4"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0" borderId="0" xfId="0" applyNumberFormat="1" applyFont="1" applyFill="1" applyBorder="1" applyAlignment="1">
      <alignment wrapText="1"/>
    </xf>
    <xf numFmtId="0" fontId="3" fillId="2" borderId="7"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5" zoomScaleNormal="85" workbookViewId="0">
      <selection activeCell="A2" sqref="A2"/>
    </sheetView>
  </sheetViews>
  <sheetFormatPr defaultRowHeight="15" x14ac:dyDescent="0.25"/>
  <cols>
    <col min="1" max="1" width="33" style="7" customWidth="1"/>
    <col min="2" max="2" width="13.5703125" style="8" customWidth="1"/>
    <col min="3" max="3" width="59.140625" style="9" customWidth="1"/>
    <col min="4" max="4" width="56.140625" style="10" customWidth="1"/>
    <col min="5" max="5" width="52.7109375" style="9" customWidth="1"/>
    <col min="6" max="6" width="15.5703125" style="11" bestFit="1" customWidth="1"/>
    <col min="7" max="7" width="17.85546875" style="11" bestFit="1" customWidth="1"/>
    <col min="8" max="8" width="13.5703125" customWidth="1"/>
    <col min="9" max="9" width="14.28515625" customWidth="1"/>
  </cols>
  <sheetData>
    <row r="1" spans="1:12" x14ac:dyDescent="0.25">
      <c r="A1" s="1" t="s">
        <v>22</v>
      </c>
      <c r="B1" s="2"/>
      <c r="C1" s="3"/>
      <c r="D1" s="4"/>
      <c r="E1" s="5"/>
      <c r="F1" s="5"/>
      <c r="G1" s="5"/>
      <c r="H1" s="31"/>
      <c r="I1" s="31"/>
    </row>
    <row r="2" spans="1:12" x14ac:dyDescent="0.25">
      <c r="A2" s="1" t="s">
        <v>36</v>
      </c>
      <c r="B2" s="2"/>
      <c r="C2" s="3"/>
      <c r="D2" s="4"/>
      <c r="E2" s="5"/>
      <c r="F2" s="5"/>
      <c r="G2" s="5"/>
      <c r="H2" s="30"/>
      <c r="I2" s="30"/>
    </row>
    <row r="3" spans="1:12" x14ac:dyDescent="0.25">
      <c r="A3" s="6" t="s">
        <v>0</v>
      </c>
      <c r="B3" s="2"/>
      <c r="C3" s="68" t="s">
        <v>1</v>
      </c>
      <c r="D3" s="68"/>
      <c r="E3" s="5"/>
      <c r="F3" s="5"/>
      <c r="G3" s="5"/>
      <c r="H3" s="31"/>
      <c r="I3" s="31"/>
    </row>
    <row r="4" spans="1:12" x14ac:dyDescent="0.25">
      <c r="A4" s="6" t="s">
        <v>2</v>
      </c>
      <c r="B4" s="2"/>
      <c r="C4" s="68" t="s">
        <v>25</v>
      </c>
      <c r="D4" s="68"/>
      <c r="E4" s="5"/>
      <c r="F4" s="5"/>
      <c r="G4" s="5"/>
      <c r="H4" s="31"/>
      <c r="I4" s="31"/>
    </row>
    <row r="5" spans="1:12" ht="15.75" thickBot="1" x14ac:dyDescent="0.3">
      <c r="H5" s="31"/>
      <c r="I5" s="31"/>
    </row>
    <row r="6" spans="1:12" ht="36.75" customHeight="1" x14ac:dyDescent="0.25">
      <c r="A6" s="69" t="s">
        <v>3</v>
      </c>
      <c r="B6" s="71" t="s">
        <v>4</v>
      </c>
      <c r="C6" s="57" t="s">
        <v>5</v>
      </c>
      <c r="D6" s="71" t="s">
        <v>6</v>
      </c>
      <c r="E6" s="57" t="s">
        <v>7</v>
      </c>
      <c r="F6" s="59" t="s">
        <v>8</v>
      </c>
      <c r="G6" s="59" t="s">
        <v>9</v>
      </c>
      <c r="H6" s="64" t="s">
        <v>17</v>
      </c>
      <c r="I6" s="66" t="s">
        <v>18</v>
      </c>
      <c r="L6" s="31"/>
    </row>
    <row r="7" spans="1:12" x14ac:dyDescent="0.25">
      <c r="A7" s="70"/>
      <c r="B7" s="72"/>
      <c r="C7" s="58"/>
      <c r="D7" s="72"/>
      <c r="E7" s="58"/>
      <c r="F7" s="60"/>
      <c r="G7" s="60"/>
      <c r="H7" s="65"/>
      <c r="I7" s="67"/>
    </row>
    <row r="8" spans="1:12" ht="57" x14ac:dyDescent="0.25">
      <c r="A8" s="50" t="s">
        <v>10</v>
      </c>
      <c r="B8" s="35">
        <v>3</v>
      </c>
      <c r="C8" s="36" t="s">
        <v>31</v>
      </c>
      <c r="D8" s="36"/>
      <c r="E8" s="37"/>
      <c r="F8" s="38">
        <v>0</v>
      </c>
      <c r="G8" s="39">
        <f t="shared" ref="G8:G15" si="0">F8*1.21</f>
        <v>0</v>
      </c>
      <c r="H8" s="33">
        <f>F8*B8</f>
        <v>0</v>
      </c>
      <c r="I8" s="34">
        <f>H8*1.21</f>
        <v>0</v>
      </c>
    </row>
    <row r="9" spans="1:12" ht="126.75" customHeight="1" x14ac:dyDescent="0.25">
      <c r="A9" s="51" t="s">
        <v>27</v>
      </c>
      <c r="B9" s="40">
        <v>1</v>
      </c>
      <c r="C9" s="41" t="s">
        <v>29</v>
      </c>
      <c r="D9" s="41"/>
      <c r="E9" s="42"/>
      <c r="F9" s="43">
        <v>0</v>
      </c>
      <c r="G9" s="39">
        <f t="shared" si="0"/>
        <v>0</v>
      </c>
      <c r="H9" s="33">
        <f t="shared" ref="H9:H15" si="1">F9*B9</f>
        <v>0</v>
      </c>
      <c r="I9" s="34">
        <f t="shared" ref="I9:I15" si="2">H9*1.21</f>
        <v>0</v>
      </c>
      <c r="K9" s="31"/>
    </row>
    <row r="10" spans="1:12" ht="166.5" customHeight="1" x14ac:dyDescent="0.25">
      <c r="A10" s="52" t="s">
        <v>23</v>
      </c>
      <c r="B10" s="44">
        <v>3</v>
      </c>
      <c r="C10" s="41" t="s">
        <v>33</v>
      </c>
      <c r="D10" s="41"/>
      <c r="E10" s="45"/>
      <c r="F10" s="38">
        <v>0</v>
      </c>
      <c r="G10" s="39">
        <f t="shared" si="0"/>
        <v>0</v>
      </c>
      <c r="H10" s="33">
        <f t="shared" si="1"/>
        <v>0</v>
      </c>
      <c r="I10" s="34">
        <f t="shared" si="2"/>
        <v>0</v>
      </c>
      <c r="K10" s="31"/>
    </row>
    <row r="11" spans="1:12" ht="156.75" x14ac:dyDescent="0.25">
      <c r="A11" s="53" t="s">
        <v>11</v>
      </c>
      <c r="B11" s="46">
        <v>1</v>
      </c>
      <c r="C11" s="41" t="s">
        <v>26</v>
      </c>
      <c r="D11" s="41"/>
      <c r="E11" s="42"/>
      <c r="F11" s="38">
        <v>0</v>
      </c>
      <c r="G11" s="39">
        <f t="shared" si="0"/>
        <v>0</v>
      </c>
      <c r="H11" s="33">
        <f t="shared" si="1"/>
        <v>0</v>
      </c>
      <c r="I11" s="34">
        <f t="shared" si="2"/>
        <v>0</v>
      </c>
      <c r="K11" s="31"/>
    </row>
    <row r="12" spans="1:12" ht="170.25" customHeight="1" x14ac:dyDescent="0.25">
      <c r="A12" s="53" t="s">
        <v>12</v>
      </c>
      <c r="B12" s="46">
        <v>1</v>
      </c>
      <c r="C12" s="36" t="s">
        <v>30</v>
      </c>
      <c r="D12" s="36"/>
      <c r="E12" s="42"/>
      <c r="F12" s="47">
        <v>0</v>
      </c>
      <c r="G12" s="39">
        <f t="shared" si="0"/>
        <v>0</v>
      </c>
      <c r="H12" s="33">
        <f t="shared" si="1"/>
        <v>0</v>
      </c>
      <c r="I12" s="34">
        <f t="shared" si="2"/>
        <v>0</v>
      </c>
      <c r="K12" s="31"/>
    </row>
    <row r="13" spans="1:12" ht="71.25" x14ac:dyDescent="0.25">
      <c r="A13" s="53" t="s">
        <v>13</v>
      </c>
      <c r="B13" s="46">
        <v>1</v>
      </c>
      <c r="C13" s="36" t="s">
        <v>32</v>
      </c>
      <c r="D13" s="48"/>
      <c r="E13" s="45"/>
      <c r="F13" s="47">
        <v>0</v>
      </c>
      <c r="G13" s="39">
        <f t="shared" si="0"/>
        <v>0</v>
      </c>
      <c r="H13" s="33">
        <f t="shared" si="1"/>
        <v>0</v>
      </c>
      <c r="I13" s="34">
        <f t="shared" si="2"/>
        <v>0</v>
      </c>
      <c r="K13" s="31"/>
    </row>
    <row r="14" spans="1:12" ht="129.75" customHeight="1" x14ac:dyDescent="0.25">
      <c r="A14" s="52" t="s">
        <v>14</v>
      </c>
      <c r="B14" s="44">
        <v>2</v>
      </c>
      <c r="C14" s="41" t="s">
        <v>28</v>
      </c>
      <c r="D14" s="41"/>
      <c r="E14" s="42"/>
      <c r="F14" s="39">
        <v>0</v>
      </c>
      <c r="G14" s="39">
        <f t="shared" si="0"/>
        <v>0</v>
      </c>
      <c r="H14" s="33">
        <f t="shared" si="1"/>
        <v>0</v>
      </c>
      <c r="I14" s="34">
        <f t="shared" si="2"/>
        <v>0</v>
      </c>
      <c r="K14" s="31"/>
    </row>
    <row r="15" spans="1:12" ht="342" customHeight="1" x14ac:dyDescent="0.25">
      <c r="A15" s="50" t="s">
        <v>24</v>
      </c>
      <c r="B15" s="46">
        <v>34</v>
      </c>
      <c r="C15" s="49" t="s">
        <v>34</v>
      </c>
      <c r="D15" s="41"/>
      <c r="E15" s="54"/>
      <c r="F15" s="39">
        <v>0</v>
      </c>
      <c r="G15" s="39">
        <f t="shared" si="0"/>
        <v>0</v>
      </c>
      <c r="H15" s="33">
        <f t="shared" si="1"/>
        <v>0</v>
      </c>
      <c r="I15" s="34">
        <f t="shared" si="2"/>
        <v>0</v>
      </c>
      <c r="K15" s="31"/>
    </row>
    <row r="16" spans="1:12" x14ac:dyDescent="0.25">
      <c r="C16" s="9" t="s">
        <v>35</v>
      </c>
      <c r="H16" s="30"/>
      <c r="I16" s="30"/>
    </row>
    <row r="17" spans="1:9" x14ac:dyDescent="0.25">
      <c r="A17" s="61" t="s">
        <v>15</v>
      </c>
      <c r="B17" s="61"/>
      <c r="C17" s="61"/>
      <c r="D17" s="61"/>
      <c r="E17" s="61"/>
      <c r="F17" s="61"/>
      <c r="G17" s="61"/>
      <c r="H17" s="30"/>
      <c r="I17" s="30"/>
    </row>
    <row r="18" spans="1:9" x14ac:dyDescent="0.25">
      <c r="A18" s="12"/>
      <c r="B18" s="12"/>
      <c r="C18" s="12"/>
      <c r="D18" s="12"/>
      <c r="E18" s="12"/>
      <c r="F18" s="12"/>
      <c r="G18" s="12"/>
      <c r="H18" s="32"/>
      <c r="I18" s="30"/>
    </row>
    <row r="19" spans="1:9" x14ac:dyDescent="0.25">
      <c r="A19" s="10" t="s">
        <v>16</v>
      </c>
      <c r="H19" s="32"/>
      <c r="I19" s="30"/>
    </row>
    <row r="20" spans="1:9" ht="15.75" thickBot="1" x14ac:dyDescent="0.3"/>
    <row r="21" spans="1:9" ht="15.75" thickBot="1" x14ac:dyDescent="0.3">
      <c r="A21" s="13" t="s">
        <v>17</v>
      </c>
      <c r="B21" s="62">
        <f>SUM(H8:H15)</f>
        <v>0</v>
      </c>
      <c r="C21" s="62"/>
      <c r="D21" s="13" t="s">
        <v>18</v>
      </c>
      <c r="E21" s="63">
        <f>B21*1.21</f>
        <v>0</v>
      </c>
      <c r="F21" s="63"/>
      <c r="G21" s="63"/>
    </row>
    <row r="22" spans="1:9" x14ac:dyDescent="0.25">
      <c r="A22" s="14"/>
      <c r="B22" s="14"/>
      <c r="C22" s="15"/>
      <c r="D22" s="14"/>
      <c r="E22" s="16"/>
      <c r="F22" s="17"/>
      <c r="G22" s="17"/>
    </row>
    <row r="23" spans="1:9" x14ac:dyDescent="0.25">
      <c r="A23" s="18"/>
      <c r="B23" s="19"/>
      <c r="C23" s="20"/>
      <c r="D23" s="19"/>
      <c r="E23" s="21"/>
      <c r="F23" s="22"/>
      <c r="G23" s="22"/>
    </row>
    <row r="24" spans="1:9" x14ac:dyDescent="0.25">
      <c r="A24" s="15"/>
      <c r="B24" s="19"/>
      <c r="C24" s="20"/>
      <c r="D24" s="19"/>
      <c r="E24" s="23"/>
      <c r="F24" s="17"/>
      <c r="G24" s="17"/>
    </row>
    <row r="25" spans="1:9" x14ac:dyDescent="0.25">
      <c r="A25" s="15"/>
      <c r="B25" s="14"/>
      <c r="C25" s="15"/>
      <c r="D25" s="14"/>
      <c r="E25" s="23"/>
      <c r="F25" s="17"/>
      <c r="G25" s="17"/>
    </row>
    <row r="26" spans="1:9" x14ac:dyDescent="0.25">
      <c r="A26" s="15"/>
      <c r="B26" s="19"/>
      <c r="C26" s="20"/>
      <c r="D26" s="19"/>
      <c r="E26" s="23"/>
      <c r="F26" s="17"/>
      <c r="G26" s="17"/>
    </row>
    <row r="27" spans="1:9" x14ac:dyDescent="0.25">
      <c r="A27" s="24"/>
      <c r="B27" s="19" t="s">
        <v>19</v>
      </c>
      <c r="C27" s="20"/>
      <c r="D27" s="19"/>
      <c r="E27" s="55"/>
      <c r="F27" s="55"/>
      <c r="G27" s="55"/>
    </row>
    <row r="28" spans="1:9" x14ac:dyDescent="0.25">
      <c r="A28" s="56" t="s">
        <v>20</v>
      </c>
      <c r="B28" s="25"/>
      <c r="C28" s="20"/>
      <c r="D28" s="19"/>
      <c r="E28" s="56" t="s">
        <v>21</v>
      </c>
      <c r="F28" s="56"/>
      <c r="G28" s="56"/>
    </row>
    <row r="29" spans="1:9" x14ac:dyDescent="0.25">
      <c r="A29" s="56"/>
      <c r="B29" s="19"/>
      <c r="C29" s="20"/>
      <c r="D29" s="19"/>
      <c r="E29" s="56"/>
      <c r="F29" s="56"/>
      <c r="G29" s="56"/>
    </row>
    <row r="30" spans="1:9" x14ac:dyDescent="0.25">
      <c r="A30" s="15"/>
      <c r="B30" s="19"/>
      <c r="C30" s="20"/>
      <c r="D30" s="19"/>
      <c r="E30" s="23"/>
      <c r="F30" s="17"/>
      <c r="G30" s="17"/>
    </row>
    <row r="31" spans="1:9" x14ac:dyDescent="0.25">
      <c r="B31" s="26"/>
    </row>
    <row r="32" spans="1:9" x14ac:dyDescent="0.25">
      <c r="B32" s="26"/>
    </row>
    <row r="33" spans="2:2" x14ac:dyDescent="0.25">
      <c r="B33" s="27"/>
    </row>
    <row r="34" spans="2:2" x14ac:dyDescent="0.25">
      <c r="B34" s="27"/>
    </row>
    <row r="35" spans="2:2" x14ac:dyDescent="0.25">
      <c r="B35" s="27"/>
    </row>
    <row r="36" spans="2:2" x14ac:dyDescent="0.25">
      <c r="B36" s="27"/>
    </row>
    <row r="37" spans="2:2" x14ac:dyDescent="0.25">
      <c r="B37" s="27"/>
    </row>
    <row r="38" spans="2:2" x14ac:dyDescent="0.25">
      <c r="B38" s="27"/>
    </row>
    <row r="39" spans="2:2" x14ac:dyDescent="0.25">
      <c r="B39" s="27"/>
    </row>
    <row r="40" spans="2:2" x14ac:dyDescent="0.25">
      <c r="B40" s="27"/>
    </row>
    <row r="41" spans="2:2" x14ac:dyDescent="0.25">
      <c r="B41" s="27"/>
    </row>
    <row r="42" spans="2:2" x14ac:dyDescent="0.25">
      <c r="B42" s="27"/>
    </row>
    <row r="43" spans="2:2" x14ac:dyDescent="0.25">
      <c r="B43" s="27"/>
    </row>
    <row r="44" spans="2:2" x14ac:dyDescent="0.25">
      <c r="B44" s="27"/>
    </row>
    <row r="45" spans="2:2" x14ac:dyDescent="0.25">
      <c r="B45" s="27"/>
    </row>
    <row r="46" spans="2:2" x14ac:dyDescent="0.25">
      <c r="B46" s="27"/>
    </row>
    <row r="47" spans="2:2" x14ac:dyDescent="0.25">
      <c r="B47" s="27"/>
    </row>
    <row r="48" spans="2:2" x14ac:dyDescent="0.25">
      <c r="B48" s="27"/>
    </row>
    <row r="49" spans="2:3" x14ac:dyDescent="0.25">
      <c r="B49" s="27"/>
    </row>
    <row r="50" spans="2:3" x14ac:dyDescent="0.25">
      <c r="B50" s="28"/>
      <c r="C50" s="29"/>
    </row>
    <row r="51" spans="2:3" x14ac:dyDescent="0.25">
      <c r="B51" s="27"/>
    </row>
    <row r="52" spans="2:3" x14ac:dyDescent="0.25">
      <c r="B52" s="27"/>
    </row>
    <row r="53" spans="2:3" x14ac:dyDescent="0.25">
      <c r="B53" s="27"/>
    </row>
    <row r="54" spans="2:3" x14ac:dyDescent="0.25">
      <c r="B54" s="27"/>
    </row>
    <row r="55" spans="2:3" x14ac:dyDescent="0.25">
      <c r="B55" s="27"/>
    </row>
    <row r="56" spans="2:3" x14ac:dyDescent="0.25">
      <c r="B56" s="27"/>
    </row>
    <row r="57" spans="2:3" x14ac:dyDescent="0.25">
      <c r="B57" s="27"/>
    </row>
    <row r="58" spans="2:3" x14ac:dyDescent="0.25">
      <c r="B58" s="26"/>
    </row>
    <row r="59" spans="2:3" x14ac:dyDescent="0.25">
      <c r="B59" s="26"/>
    </row>
    <row r="60" spans="2:3" x14ac:dyDescent="0.25">
      <c r="B60" s="26"/>
    </row>
    <row r="61" spans="2:3" x14ac:dyDescent="0.25">
      <c r="B61" s="26"/>
    </row>
  </sheetData>
  <mergeCells count="17">
    <mergeCell ref="H6:H7"/>
    <mergeCell ref="I6:I7"/>
    <mergeCell ref="C3:D3"/>
    <mergeCell ref="C4:D4"/>
    <mergeCell ref="A6:A7"/>
    <mergeCell ref="B6:B7"/>
    <mergeCell ref="C6:C7"/>
    <mergeCell ref="D6:D7"/>
    <mergeCell ref="E27:G27"/>
    <mergeCell ref="A28:A29"/>
    <mergeCell ref="E28:G29"/>
    <mergeCell ref="E6:E7"/>
    <mergeCell ref="F6:F7"/>
    <mergeCell ref="G6:G7"/>
    <mergeCell ref="A17:G17"/>
    <mergeCell ref="B21:C21"/>
    <mergeCell ref="E21:G21"/>
  </mergeCells>
  <pageMargins left="0.7" right="0.7" top="0.78740157499999996" bottom="0.78740157499999996" header="0.3" footer="0.3"/>
  <pageSetup paperSize="9" scale="42"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2016-06-09T07:49:01Z</cp:lastPrinted>
  <dcterms:created xsi:type="dcterms:W3CDTF">2016-04-14T11:30:29Z</dcterms:created>
  <dcterms:modified xsi:type="dcterms:W3CDTF">2016-07-18T10:18:08Z</dcterms:modified>
</cp:coreProperties>
</file>