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senekl\Documents\20_TENERA DOCS\03_VEŘEJNÉ ZAKÁZKY\AZ DOTACE\Posklizen Ruzicka - 2\ZD AKTUALNI\"/>
    </mc:Choice>
  </mc:AlternateContent>
  <bookViews>
    <workbookView xWindow="0" yWindow="0" windowWidth="25440" windowHeight="12210"/>
  </bookViews>
  <sheets>
    <sheet name="Rozpočet" sheetId="1" r:id="rId1"/>
  </sheets>
  <definedNames>
    <definedName name="_xlnm.Print_Area" localSheetId="0">Rozpočet!$A$1:$F$98</definedName>
  </definedNames>
  <calcPr calcId="162913"/>
</workbook>
</file>

<file path=xl/calcChain.xml><?xml version="1.0" encoding="utf-8"?>
<calcChain xmlns="http://schemas.openxmlformats.org/spreadsheetml/2006/main">
  <c r="F63" i="1" l="1"/>
  <c r="B65" i="1" l="1"/>
  <c r="F64" i="1" l="1"/>
  <c r="F65" i="1" s="1"/>
  <c r="F58" i="1"/>
  <c r="F61" i="1" s="1"/>
  <c r="F59" i="1"/>
  <c r="F60" i="1"/>
  <c r="F57" i="1"/>
  <c r="F49" i="1"/>
  <c r="F50" i="1"/>
  <c r="F51" i="1"/>
  <c r="F52" i="1"/>
  <c r="F53" i="1"/>
  <c r="F54" i="1"/>
  <c r="F48" i="1"/>
  <c r="F36" i="1"/>
  <c r="F37" i="1"/>
  <c r="F38" i="1"/>
  <c r="F39" i="1"/>
  <c r="F40" i="1"/>
  <c r="F41" i="1"/>
  <c r="F42" i="1"/>
  <c r="F43" i="1"/>
  <c r="F44" i="1"/>
  <c r="F45" i="1"/>
  <c r="F35" i="1"/>
  <c r="F26" i="1"/>
  <c r="F27" i="1"/>
  <c r="F28" i="1"/>
  <c r="F29" i="1"/>
  <c r="F30" i="1"/>
  <c r="F31" i="1"/>
  <c r="F32" i="1"/>
  <c r="F25" i="1"/>
  <c r="F22" i="1"/>
  <c r="F21" i="1"/>
  <c r="F18" i="1"/>
  <c r="F17" i="1"/>
  <c r="F9" i="1"/>
  <c r="F10" i="1"/>
  <c r="F11" i="1"/>
  <c r="F12" i="1"/>
  <c r="F13" i="1"/>
  <c r="F14" i="1"/>
  <c r="F8" i="1"/>
  <c r="B68" i="1"/>
  <c r="B61" i="1"/>
  <c r="B55" i="1"/>
  <c r="B46" i="1"/>
  <c r="B33" i="1"/>
  <c r="B23" i="1"/>
  <c r="B19" i="1"/>
  <c r="B15" i="1"/>
  <c r="F55" i="1" l="1"/>
  <c r="F46" i="1"/>
  <c r="F23" i="1"/>
  <c r="F19" i="1"/>
  <c r="F15" i="1"/>
  <c r="F33" i="1" l="1"/>
  <c r="F68" i="1" s="1"/>
  <c r="F69" i="1" l="1"/>
  <c r="F70" i="1" s="1"/>
</calcChain>
</file>

<file path=xl/sharedStrings.xml><?xml version="1.0" encoding="utf-8"?>
<sst xmlns="http://schemas.openxmlformats.org/spreadsheetml/2006/main" count="118" uniqueCount="71">
  <si>
    <t>soubor</t>
  </si>
  <si>
    <t>ks</t>
  </si>
  <si>
    <t>m</t>
  </si>
  <si>
    <t>Spony</t>
  </si>
  <si>
    <t>Montáž čističky</t>
  </si>
  <si>
    <t>Doprava čističky</t>
  </si>
  <si>
    <t>Čistička</t>
  </si>
  <si>
    <t>Doprava</t>
  </si>
  <si>
    <t>Technologie</t>
  </si>
  <si>
    <t>Dopravní cesty</t>
  </si>
  <si>
    <t>množství</t>
  </si>
  <si>
    <t>m.j.</t>
  </si>
  <si>
    <t>Ocelové konstrukce</t>
  </si>
  <si>
    <t>Ostatní technologie</t>
  </si>
  <si>
    <t>Kolena</t>
  </si>
  <si>
    <t>Spádové potrubí, průměr 219 mm</t>
  </si>
  <si>
    <t>Spádové brzdy, průměr 219 mm</t>
  </si>
  <si>
    <t>2-cestná klapka včetně serva</t>
  </si>
  <si>
    <t>Propojovací materiál</t>
  </si>
  <si>
    <t>Elektroinstalace</t>
  </si>
  <si>
    <t>Frekvenční měnič pro příjmový redler</t>
  </si>
  <si>
    <t>Připojení elektromotorů</t>
  </si>
  <si>
    <t>Připojení čističky</t>
  </si>
  <si>
    <t>Kabely</t>
  </si>
  <si>
    <t>Kabelové trasy - žlaby</t>
  </si>
  <si>
    <t>Kabelové trasy - trubky</t>
  </si>
  <si>
    <t>Skříň rozvaděče</t>
  </si>
  <si>
    <t>Montážní práce</t>
  </si>
  <si>
    <t>Revize</t>
  </si>
  <si>
    <t>Analogové ovládání (10 pohonů)</t>
  </si>
  <si>
    <t>Projektová dokumentace</t>
  </si>
  <si>
    <t>Montáž</t>
  </si>
  <si>
    <t>Montáž dopravních cest</t>
  </si>
  <si>
    <t>Montáž ostatní technologie</t>
  </si>
  <si>
    <t>Ubytování, doprava montážníků</t>
  </si>
  <si>
    <t>Doprava dopravních cest</t>
  </si>
  <si>
    <t>Doprava ostatní technologie</t>
  </si>
  <si>
    <t>Dokumentace</t>
  </si>
  <si>
    <t>Výkresová dokumentace ocelových konstrukcí</t>
  </si>
  <si>
    <t>Specifikace pro dodání technologie rekonstrukce příjmu PL Dolní Ředice</t>
  </si>
  <si>
    <t>Místo budoucí realizace: Růžička Petr, Farmářská 276, 533 75 Dolní Ředice</t>
  </si>
  <si>
    <t>razítko a podpis</t>
  </si>
  <si>
    <t>Příjmový koš 4,0 x 9,0 m</t>
  </si>
  <si>
    <t>Prachový filtr - koncentrace max. 10 mg/m³, ventilátor, turniketový podavač, příkon min. 22,55 kW</t>
  </si>
  <si>
    <t>Jeřábové práce - dodávka investora</t>
  </si>
  <si>
    <r>
      <t>Úprava podstavce pod čističku</t>
    </r>
    <r>
      <rPr>
        <b/>
        <sz val="10"/>
        <color theme="1"/>
        <rFont val="Calibri"/>
        <family val="2"/>
        <charset val="238"/>
        <scheme val="minor"/>
      </rPr>
      <t xml:space="preserve"> - dodávka investora</t>
    </r>
  </si>
  <si>
    <r>
      <t xml:space="preserve">Podpora pod ventilátor a cyklon </t>
    </r>
    <r>
      <rPr>
        <b/>
        <sz val="10"/>
        <color theme="1"/>
        <rFont val="Calibri"/>
        <family val="2"/>
        <charset val="238"/>
        <scheme val="minor"/>
      </rPr>
      <t>- dodávka investora</t>
    </r>
  </si>
  <si>
    <r>
      <t xml:space="preserve">Pomocný materiál </t>
    </r>
    <r>
      <rPr>
        <b/>
        <sz val="10"/>
        <color theme="1"/>
        <rFont val="Calibri"/>
        <family val="2"/>
        <charset val="238"/>
        <scheme val="minor"/>
      </rPr>
      <t>- dodávka investora</t>
    </r>
  </si>
  <si>
    <r>
      <t xml:space="preserve">Montáž ocelových konstrukcí </t>
    </r>
    <r>
      <rPr>
        <b/>
        <sz val="10"/>
        <color theme="1"/>
        <rFont val="Calibri"/>
        <family val="2"/>
        <charset val="238"/>
        <scheme val="minor"/>
      </rPr>
      <t>- dodávka investora</t>
    </r>
  </si>
  <si>
    <r>
      <t xml:space="preserve">Demontáž stávající technologie </t>
    </r>
    <r>
      <rPr>
        <b/>
        <sz val="10"/>
        <color theme="1"/>
        <rFont val="Calibri"/>
        <family val="2"/>
        <charset val="238"/>
        <scheme val="minor"/>
      </rPr>
      <t>- dodávka investora</t>
    </r>
  </si>
  <si>
    <r>
      <t>Doprava ocelových konstrukcí</t>
    </r>
    <r>
      <rPr>
        <b/>
        <sz val="10"/>
        <color theme="1"/>
        <rFont val="Calibri"/>
        <family val="2"/>
        <charset val="238"/>
        <scheme val="minor"/>
      </rPr>
      <t xml:space="preserve"> - dodávka investora</t>
    </r>
  </si>
  <si>
    <t>dne ..................................................</t>
  </si>
  <si>
    <t>V ..................................................</t>
  </si>
  <si>
    <t>..................................................</t>
  </si>
  <si>
    <t>Celkem</t>
  </si>
  <si>
    <t>Růžička Petr - Rekonstrukce příjmu</t>
  </si>
  <si>
    <t>jednot. Cena
bez DPH</t>
  </si>
  <si>
    <t>cena celkem
bez DPH</t>
  </si>
  <si>
    <t>bez DPH</t>
  </si>
  <si>
    <t>DPH</t>
  </si>
  <si>
    <t>vč. DPH</t>
  </si>
  <si>
    <t>Cena celkem</t>
  </si>
  <si>
    <t>Statické posouzení stávajících ocelových konstrukcí</t>
  </si>
  <si>
    <t>Šnekový dopravník NPO, délka 10,5 m, výkon min. 20 t/h, sklon 15°, pozinkovaný, min. příkon 2,0 kW</t>
  </si>
  <si>
    <t>Redler příjmového koše 1, délka 6,5 m, výkon min. 40 t/h, sklon 0°, pozinkovaný, min. příkon 2,0 kW, plastová podlaha tl. min. 8,0 mm</t>
  </si>
  <si>
    <t>Redler příjmového koše 2, délka 6,5 m, výkon min. 40 t/h, sklon 0°, pozinkovaný, min. příkon 2,0 kW, plastová podlaha tl. min. 8,0 mm</t>
  </si>
  <si>
    <t>Vynášecí redler, délka 5,5 m, výkon min. 80 t/h, sklon 15°, pozinkovaný, min. příkon 2,0 kW, plastová podlaha tl. min. 8,0 mm</t>
  </si>
  <si>
    <t>Šnekový dopravník PO, délka 6,0 m, výkon min. 20 t/h, sklon 10°, pozinkovaný,, min. příkon 2,0 kW</t>
  </si>
  <si>
    <r>
      <t xml:space="preserve">Elevátor čističky, výška 11,0 m, výkon min. 80 t/h, žebřík s ochranným košem, pozinkovaný,  </t>
    </r>
    <r>
      <rPr>
        <sz val="10"/>
        <rFont val="Calibri"/>
        <family val="2"/>
        <charset val="238"/>
        <scheme val="minor"/>
      </rPr>
      <t xml:space="preserve">snímač otáček, volnoběžka, </t>
    </r>
    <r>
      <rPr>
        <sz val="10"/>
        <color theme="1"/>
        <rFont val="Calibri"/>
        <family val="2"/>
        <charset val="238"/>
        <scheme val="minor"/>
      </rPr>
      <t>min. příkon 2,0 kW</t>
    </r>
  </si>
  <si>
    <r>
      <t xml:space="preserve">Odtahový redler, délka 8,0 m, výkon min. 80 t/h, sklon 0°, pozinkovaný, min. příkon 2,0 </t>
    </r>
    <r>
      <rPr>
        <sz val="10"/>
        <rFont val="Calibri"/>
        <family val="2"/>
        <charset val="238"/>
        <scheme val="minor"/>
      </rPr>
      <t>kW,</t>
    </r>
    <r>
      <rPr>
        <sz val="10"/>
        <color theme="1"/>
        <rFont val="Calibri"/>
        <family val="2"/>
        <charset val="238"/>
        <scheme val="minor"/>
      </rPr>
      <t xml:space="preserve"> 2x hradítko, 2x servopohon, plastová podlaha tl. min. 8,0 mm</t>
    </r>
  </si>
  <si>
    <r>
      <t xml:space="preserve">Čistička/předčistička obilovin a olejnin, výkon min. 110 t/h (pšenice), příkon </t>
    </r>
    <r>
      <rPr>
        <sz val="10"/>
        <rFont val="Calibri"/>
        <family val="2"/>
        <charset val="238"/>
        <scheme val="minor"/>
      </rPr>
      <t>max.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2,2 Kw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</si>
</sst>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\ &quot;Kč&quot;"/>
    <numFmt numFmtId="165" formatCode="#,##0\ &quot;Kč&quot;"/>
    <numFmt numFmtId="166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0" fillId="0" borderId="0" xfId="0" applyNumberFormat="1"/>
    <xf numFmtId="164" fontId="3" fillId="0" borderId="1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2" fillId="2" borderId="2" xfId="0" applyFont="1" applyFill="1" applyBorder="1"/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165" fontId="3" fillId="2" borderId="3" xfId="0" applyNumberFormat="1" applyFon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64" fontId="3" fillId="0" borderId="5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/>
    </xf>
    <xf numFmtId="166" fontId="1" fillId="2" borderId="7" xfId="0" applyNumberFormat="1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 wrapText="1"/>
    </xf>
    <xf numFmtId="3" fontId="1" fillId="2" borderId="7" xfId="0" applyNumberFormat="1" applyFont="1" applyFill="1" applyBorder="1" applyAlignment="1">
      <alignment horizontal="center" wrapText="1"/>
    </xf>
    <xf numFmtId="166" fontId="0" fillId="0" borderId="0" xfId="0" applyNumberFormat="1"/>
    <xf numFmtId="166" fontId="4" fillId="0" borderId="0" xfId="0" applyNumberFormat="1" applyFont="1"/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166" fontId="8" fillId="2" borderId="11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left"/>
    </xf>
    <xf numFmtId="166" fontId="8" fillId="2" borderId="13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2" fontId="1" fillId="2" borderId="15" xfId="0" applyNumberFormat="1" applyFont="1" applyFill="1" applyBorder="1" applyAlignment="1">
      <alignment horizontal="center"/>
    </xf>
    <xf numFmtId="166" fontId="1" fillId="2" borderId="13" xfId="0" applyNumberFormat="1" applyFont="1" applyFill="1" applyBorder="1" applyAlignment="1">
      <alignment horizontal="center"/>
    </xf>
    <xf numFmtId="166" fontId="1" fillId="2" borderId="16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view="pageBreakPreview" zoomScale="145" zoomScaleNormal="100" zoomScaleSheetLayoutView="145" workbookViewId="0">
      <pane ySplit="6" topLeftCell="A7" activePane="bottomLeft" state="frozen"/>
      <selection pane="bottomLeft" sqref="A1:F2"/>
    </sheetView>
  </sheetViews>
  <sheetFormatPr defaultRowHeight="15" x14ac:dyDescent="0.25"/>
  <cols>
    <col min="1" max="1" width="4.5703125" customWidth="1"/>
    <col min="2" max="2" width="43.7109375" customWidth="1"/>
    <col min="3" max="3" width="7.85546875" bestFit="1" customWidth="1"/>
    <col min="4" max="4" width="6.42578125" customWidth="1"/>
    <col min="5" max="5" width="13.7109375" customWidth="1"/>
    <col min="6" max="6" width="14.7109375" bestFit="1" customWidth="1"/>
    <col min="10" max="10" width="12" bestFit="1" customWidth="1"/>
  </cols>
  <sheetData>
    <row r="1" spans="1:6" ht="15" customHeight="1" x14ac:dyDescent="0.25">
      <c r="A1" s="53" t="s">
        <v>55</v>
      </c>
      <c r="B1" s="53"/>
      <c r="C1" s="53"/>
      <c r="D1" s="53"/>
      <c r="E1" s="53"/>
      <c r="F1" s="53"/>
    </row>
    <row r="2" spans="1:6" ht="15.75" customHeight="1" x14ac:dyDescent="0.25">
      <c r="A2" s="53"/>
      <c r="B2" s="53"/>
      <c r="C2" s="53"/>
      <c r="D2" s="53"/>
      <c r="E2" s="53"/>
      <c r="F2" s="53"/>
    </row>
    <row r="3" spans="1:6" ht="15" customHeight="1" x14ac:dyDescent="0.25">
      <c r="A3" t="s">
        <v>39</v>
      </c>
      <c r="F3" s="35"/>
    </row>
    <row r="4" spans="1:6" ht="15" customHeight="1" x14ac:dyDescent="0.25">
      <c r="A4" t="s">
        <v>40</v>
      </c>
      <c r="F4" s="35"/>
    </row>
    <row r="5" spans="1:6" ht="15" customHeight="1" x14ac:dyDescent="0.25">
      <c r="F5" s="36"/>
    </row>
    <row r="6" spans="1:6" ht="18.75" x14ac:dyDescent="0.3">
      <c r="A6" s="9" t="s">
        <v>8</v>
      </c>
      <c r="B6" s="10"/>
      <c r="C6" s="50"/>
      <c r="D6" s="11"/>
      <c r="E6" s="12"/>
      <c r="F6" s="13"/>
    </row>
    <row r="7" spans="1:6" ht="26.25" x14ac:dyDescent="0.25">
      <c r="A7" s="18" t="s">
        <v>9</v>
      </c>
      <c r="B7" s="15"/>
      <c r="C7" s="16" t="s">
        <v>10</v>
      </c>
      <c r="D7" s="16" t="s">
        <v>11</v>
      </c>
      <c r="E7" s="33" t="s">
        <v>56</v>
      </c>
      <c r="F7" s="34" t="s">
        <v>57</v>
      </c>
    </row>
    <row r="8" spans="1:6" ht="39.75" customHeight="1" x14ac:dyDescent="0.25">
      <c r="A8" s="28">
        <v>1</v>
      </c>
      <c r="B8" s="29" t="s">
        <v>64</v>
      </c>
      <c r="C8" s="30">
        <v>1</v>
      </c>
      <c r="D8" s="30" t="s">
        <v>1</v>
      </c>
      <c r="E8" s="25"/>
      <c r="F8" s="25">
        <f>C8*E8</f>
        <v>0</v>
      </c>
    </row>
    <row r="9" spans="1:6" ht="38.25" customHeight="1" x14ac:dyDescent="0.25">
      <c r="A9" s="26">
        <v>2</v>
      </c>
      <c r="B9" s="27" t="s">
        <v>65</v>
      </c>
      <c r="C9" s="23">
        <v>1</v>
      </c>
      <c r="D9" s="23" t="s">
        <v>1</v>
      </c>
      <c r="E9" s="24"/>
      <c r="F9" s="25">
        <f t="shared" ref="F9:F14" si="0">C9*E9</f>
        <v>0</v>
      </c>
    </row>
    <row r="10" spans="1:6" ht="40.5" customHeight="1" x14ac:dyDescent="0.25">
      <c r="A10" s="26">
        <v>3</v>
      </c>
      <c r="B10" s="27" t="s">
        <v>66</v>
      </c>
      <c r="C10" s="23">
        <v>1</v>
      </c>
      <c r="D10" s="23" t="s">
        <v>1</v>
      </c>
      <c r="E10" s="24"/>
      <c r="F10" s="25">
        <f t="shared" si="0"/>
        <v>0</v>
      </c>
    </row>
    <row r="11" spans="1:6" ht="39.950000000000003" customHeight="1" x14ac:dyDescent="0.25">
      <c r="A11" s="26">
        <v>4</v>
      </c>
      <c r="B11" s="27" t="s">
        <v>68</v>
      </c>
      <c r="C11" s="23">
        <v>1</v>
      </c>
      <c r="D11" s="23" t="s">
        <v>1</v>
      </c>
      <c r="E11" s="24"/>
      <c r="F11" s="25">
        <f t="shared" si="0"/>
        <v>0</v>
      </c>
    </row>
    <row r="12" spans="1:6" ht="38.25" x14ac:dyDescent="0.25">
      <c r="A12" s="26">
        <v>5</v>
      </c>
      <c r="B12" s="27" t="s">
        <v>69</v>
      </c>
      <c r="C12" s="23">
        <v>1</v>
      </c>
      <c r="D12" s="23" t="s">
        <v>1</v>
      </c>
      <c r="E12" s="24"/>
      <c r="F12" s="25">
        <f t="shared" si="0"/>
        <v>0</v>
      </c>
    </row>
    <row r="13" spans="1:6" ht="30.75" customHeight="1" x14ac:dyDescent="0.25">
      <c r="A13" s="26">
        <v>6</v>
      </c>
      <c r="B13" s="27" t="s">
        <v>67</v>
      </c>
      <c r="C13" s="23">
        <v>1</v>
      </c>
      <c r="D13" s="23" t="s">
        <v>1</v>
      </c>
      <c r="E13" s="24"/>
      <c r="F13" s="25">
        <f t="shared" si="0"/>
        <v>0</v>
      </c>
    </row>
    <row r="14" spans="1:6" ht="27.95" customHeight="1" x14ac:dyDescent="0.25">
      <c r="A14" s="26">
        <v>7</v>
      </c>
      <c r="B14" s="27" t="s">
        <v>63</v>
      </c>
      <c r="C14" s="23">
        <v>1</v>
      </c>
      <c r="D14" s="23" t="s">
        <v>1</v>
      </c>
      <c r="E14" s="24"/>
      <c r="F14" s="25">
        <f t="shared" si="0"/>
        <v>0</v>
      </c>
    </row>
    <row r="15" spans="1:6" x14ac:dyDescent="0.25">
      <c r="A15" s="18"/>
      <c r="B15" s="15" t="str">
        <f>A7</f>
        <v>Dopravní cesty</v>
      </c>
      <c r="C15" s="16" t="s">
        <v>54</v>
      </c>
      <c r="D15" s="16"/>
      <c r="E15" s="17"/>
      <c r="F15" s="32">
        <f>SUM(F8:F14)</f>
        <v>0</v>
      </c>
    </row>
    <row r="16" spans="1:6" ht="15" customHeight="1" x14ac:dyDescent="0.25">
      <c r="A16" s="19" t="s">
        <v>6</v>
      </c>
      <c r="B16" s="14"/>
      <c r="C16" s="5"/>
      <c r="D16" s="5"/>
      <c r="E16" s="21"/>
      <c r="F16" s="6"/>
    </row>
    <row r="17" spans="1:6" ht="30" customHeight="1" x14ac:dyDescent="0.25">
      <c r="A17" s="26">
        <v>8</v>
      </c>
      <c r="B17" s="27" t="s">
        <v>70</v>
      </c>
      <c r="C17" s="23">
        <v>1</v>
      </c>
      <c r="D17" s="23" t="s">
        <v>1</v>
      </c>
      <c r="E17" s="24"/>
      <c r="F17" s="25">
        <f t="shared" ref="F17:F18" si="1">C17*E17</f>
        <v>0</v>
      </c>
    </row>
    <row r="18" spans="1:6" ht="27.95" customHeight="1" x14ac:dyDescent="0.25">
      <c r="A18" s="26">
        <v>9</v>
      </c>
      <c r="B18" s="27" t="s">
        <v>43</v>
      </c>
      <c r="C18" s="23">
        <v>1</v>
      </c>
      <c r="D18" s="23" t="s">
        <v>1</v>
      </c>
      <c r="E18" s="24"/>
      <c r="F18" s="25">
        <f t="shared" si="1"/>
        <v>0</v>
      </c>
    </row>
    <row r="19" spans="1:6" x14ac:dyDescent="0.25">
      <c r="A19" s="18"/>
      <c r="B19" s="15" t="str">
        <f>A16</f>
        <v>Čistička</v>
      </c>
      <c r="C19" s="16" t="s">
        <v>54</v>
      </c>
      <c r="D19" s="16"/>
      <c r="E19" s="17"/>
      <c r="F19" s="32">
        <f>SUM(F17:F18)</f>
        <v>0</v>
      </c>
    </row>
    <row r="20" spans="1:6" ht="15" customHeight="1" x14ac:dyDescent="0.25">
      <c r="A20" s="19" t="s">
        <v>12</v>
      </c>
      <c r="B20" s="14"/>
      <c r="C20" s="5"/>
      <c r="D20" s="5"/>
      <c r="E20" s="21"/>
      <c r="F20" s="6"/>
    </row>
    <row r="21" spans="1:6" ht="15" customHeight="1" x14ac:dyDescent="0.25">
      <c r="A21" s="26">
        <v>10</v>
      </c>
      <c r="B21" s="27" t="s">
        <v>45</v>
      </c>
      <c r="C21" s="23">
        <v>1</v>
      </c>
      <c r="D21" s="23" t="s">
        <v>1</v>
      </c>
      <c r="E21" s="24"/>
      <c r="F21" s="25">
        <f t="shared" ref="F21:F22" si="2">C21*E21</f>
        <v>0</v>
      </c>
    </row>
    <row r="22" spans="1:6" x14ac:dyDescent="0.25">
      <c r="A22" s="26">
        <v>11</v>
      </c>
      <c r="B22" s="27" t="s">
        <v>46</v>
      </c>
      <c r="C22" s="23">
        <v>1</v>
      </c>
      <c r="D22" s="23" t="s">
        <v>1</v>
      </c>
      <c r="E22" s="24"/>
      <c r="F22" s="25">
        <f t="shared" si="2"/>
        <v>0</v>
      </c>
    </row>
    <row r="23" spans="1:6" x14ac:dyDescent="0.25">
      <c r="A23" s="18"/>
      <c r="B23" s="15" t="str">
        <f>A20</f>
        <v>Ocelové konstrukce</v>
      </c>
      <c r="C23" s="16" t="s">
        <v>54</v>
      </c>
      <c r="D23" s="16"/>
      <c r="E23" s="17"/>
      <c r="F23" s="32">
        <f>SUM(F21:F22)</f>
        <v>0</v>
      </c>
    </row>
    <row r="24" spans="1:6" ht="15" customHeight="1" x14ac:dyDescent="0.25">
      <c r="A24" s="19" t="s">
        <v>13</v>
      </c>
      <c r="B24" s="14"/>
      <c r="C24" s="5"/>
      <c r="D24" s="5"/>
      <c r="E24" s="21"/>
      <c r="F24" s="6"/>
    </row>
    <row r="25" spans="1:6" ht="15" customHeight="1" x14ac:dyDescent="0.25">
      <c r="A25" s="1">
        <v>12</v>
      </c>
      <c r="B25" s="2" t="s">
        <v>15</v>
      </c>
      <c r="C25" s="1">
        <v>12</v>
      </c>
      <c r="D25" s="1" t="s">
        <v>2</v>
      </c>
      <c r="E25" s="4"/>
      <c r="F25" s="25">
        <f t="shared" ref="F25:F32" si="3">C25*E25</f>
        <v>0</v>
      </c>
    </row>
    <row r="26" spans="1:6" ht="15" customHeight="1" x14ac:dyDescent="0.25">
      <c r="A26" s="1">
        <v>13</v>
      </c>
      <c r="B26" s="2" t="s">
        <v>14</v>
      </c>
      <c r="C26" s="1">
        <v>5</v>
      </c>
      <c r="D26" s="1" t="s">
        <v>1</v>
      </c>
      <c r="E26" s="4"/>
      <c r="F26" s="25">
        <f t="shared" si="3"/>
        <v>0</v>
      </c>
    </row>
    <row r="27" spans="1:6" ht="15" customHeight="1" x14ac:dyDescent="0.25">
      <c r="A27" s="1">
        <v>14</v>
      </c>
      <c r="B27" s="2" t="s">
        <v>3</v>
      </c>
      <c r="C27" s="1">
        <v>10</v>
      </c>
      <c r="D27" s="1" t="s">
        <v>1</v>
      </c>
      <c r="E27" s="4"/>
      <c r="F27" s="25">
        <f t="shared" si="3"/>
        <v>0</v>
      </c>
    </row>
    <row r="28" spans="1:6" ht="15" customHeight="1" x14ac:dyDescent="0.25">
      <c r="A28" s="1">
        <v>15</v>
      </c>
      <c r="B28" s="2" t="s">
        <v>16</v>
      </c>
      <c r="C28" s="1">
        <v>1</v>
      </c>
      <c r="D28" s="1" t="s">
        <v>1</v>
      </c>
      <c r="E28" s="4"/>
      <c r="F28" s="25">
        <f t="shared" si="3"/>
        <v>0</v>
      </c>
    </row>
    <row r="29" spans="1:6" ht="15" customHeight="1" x14ac:dyDescent="0.25">
      <c r="A29" s="1">
        <v>16</v>
      </c>
      <c r="B29" s="2" t="s">
        <v>17</v>
      </c>
      <c r="C29" s="1">
        <v>1</v>
      </c>
      <c r="D29" s="1" t="s">
        <v>1</v>
      </c>
      <c r="E29" s="4"/>
      <c r="F29" s="25">
        <f t="shared" si="3"/>
        <v>0</v>
      </c>
    </row>
    <row r="30" spans="1:6" ht="15" customHeight="1" x14ac:dyDescent="0.25">
      <c r="A30" s="1">
        <v>17</v>
      </c>
      <c r="B30" s="2" t="s">
        <v>18</v>
      </c>
      <c r="C30" s="1">
        <v>16</v>
      </c>
      <c r="D30" s="1" t="s">
        <v>1</v>
      </c>
      <c r="E30" s="4"/>
      <c r="F30" s="25">
        <f t="shared" si="3"/>
        <v>0</v>
      </c>
    </row>
    <row r="31" spans="1:6" ht="15" customHeight="1" x14ac:dyDescent="0.25">
      <c r="A31" s="1">
        <v>18</v>
      </c>
      <c r="B31" s="2" t="s">
        <v>42</v>
      </c>
      <c r="C31" s="1">
        <v>1</v>
      </c>
      <c r="D31" s="1" t="s">
        <v>1</v>
      </c>
      <c r="E31" s="4"/>
      <c r="F31" s="25">
        <f t="shared" si="3"/>
        <v>0</v>
      </c>
    </row>
    <row r="32" spans="1:6" x14ac:dyDescent="0.25">
      <c r="A32" s="1">
        <v>19</v>
      </c>
      <c r="B32" s="2" t="s">
        <v>47</v>
      </c>
      <c r="C32" s="1">
        <v>1</v>
      </c>
      <c r="D32" s="1" t="s">
        <v>0</v>
      </c>
      <c r="E32" s="4"/>
      <c r="F32" s="25">
        <f t="shared" si="3"/>
        <v>0</v>
      </c>
    </row>
    <row r="33" spans="1:11" x14ac:dyDescent="0.25">
      <c r="A33" s="18"/>
      <c r="B33" s="15" t="str">
        <f>A24</f>
        <v>Ostatní technologie</v>
      </c>
      <c r="C33" s="16" t="s">
        <v>54</v>
      </c>
      <c r="D33" s="16"/>
      <c r="E33" s="17"/>
      <c r="F33" s="32">
        <f>SUM(F25:F32)</f>
        <v>0</v>
      </c>
    </row>
    <row r="34" spans="1:11" ht="18.75" x14ac:dyDescent="0.3">
      <c r="A34" s="9" t="s">
        <v>19</v>
      </c>
      <c r="B34" s="10"/>
      <c r="C34" s="11"/>
      <c r="D34" s="11"/>
      <c r="E34" s="22"/>
      <c r="F34" s="13"/>
    </row>
    <row r="35" spans="1:11" ht="15" customHeight="1" x14ac:dyDescent="0.25">
      <c r="A35" s="1">
        <v>20</v>
      </c>
      <c r="B35" s="2" t="s">
        <v>20</v>
      </c>
      <c r="C35" s="1">
        <v>2</v>
      </c>
      <c r="D35" s="1" t="s">
        <v>1</v>
      </c>
      <c r="E35" s="4"/>
      <c r="F35" s="25">
        <f t="shared" ref="F35:F45" si="4">C35*E35</f>
        <v>0</v>
      </c>
    </row>
    <row r="36" spans="1:11" ht="15" customHeight="1" x14ac:dyDescent="0.25">
      <c r="A36" s="1">
        <v>21</v>
      </c>
      <c r="B36" s="2" t="s">
        <v>21</v>
      </c>
      <c r="C36" s="1">
        <v>7</v>
      </c>
      <c r="D36" s="1" t="s">
        <v>1</v>
      </c>
      <c r="E36" s="4"/>
      <c r="F36" s="25">
        <f t="shared" si="4"/>
        <v>0</v>
      </c>
    </row>
    <row r="37" spans="1:11" ht="15" customHeight="1" x14ac:dyDescent="0.25">
      <c r="A37" s="1">
        <v>22</v>
      </c>
      <c r="B37" s="2" t="s">
        <v>22</v>
      </c>
      <c r="C37" s="1">
        <v>1</v>
      </c>
      <c r="D37" s="1" t="s">
        <v>1</v>
      </c>
      <c r="E37" s="4"/>
      <c r="F37" s="25">
        <f t="shared" si="4"/>
        <v>0</v>
      </c>
    </row>
    <row r="38" spans="1:11" ht="15" customHeight="1" x14ac:dyDescent="0.25">
      <c r="A38" s="1">
        <v>23</v>
      </c>
      <c r="B38" s="2" t="s">
        <v>23</v>
      </c>
      <c r="C38" s="1">
        <v>1</v>
      </c>
      <c r="D38" s="1" t="s">
        <v>0</v>
      </c>
      <c r="E38" s="4"/>
      <c r="F38" s="25">
        <f t="shared" si="4"/>
        <v>0</v>
      </c>
    </row>
    <row r="39" spans="1:11" ht="15" customHeight="1" x14ac:dyDescent="0.25">
      <c r="A39" s="1">
        <v>24</v>
      </c>
      <c r="B39" s="2" t="s">
        <v>24</v>
      </c>
      <c r="C39" s="1">
        <v>1</v>
      </c>
      <c r="D39" s="1" t="s">
        <v>0</v>
      </c>
      <c r="E39" s="4"/>
      <c r="F39" s="25">
        <f t="shared" si="4"/>
        <v>0</v>
      </c>
    </row>
    <row r="40" spans="1:11" ht="15" customHeight="1" x14ac:dyDescent="0.25">
      <c r="A40" s="1">
        <v>25</v>
      </c>
      <c r="B40" s="2" t="s">
        <v>25</v>
      </c>
      <c r="C40" s="1">
        <v>1</v>
      </c>
      <c r="D40" s="1" t="s">
        <v>0</v>
      </c>
      <c r="E40" s="4"/>
      <c r="F40" s="25">
        <f t="shared" si="4"/>
        <v>0</v>
      </c>
    </row>
    <row r="41" spans="1:11" ht="15" customHeight="1" x14ac:dyDescent="0.25">
      <c r="A41" s="1">
        <v>26</v>
      </c>
      <c r="B41" s="2" t="s">
        <v>26</v>
      </c>
      <c r="C41" s="1">
        <v>1</v>
      </c>
      <c r="D41" s="1" t="s">
        <v>1</v>
      </c>
      <c r="E41" s="4"/>
      <c r="F41" s="25">
        <f t="shared" si="4"/>
        <v>0</v>
      </c>
    </row>
    <row r="42" spans="1:11" ht="15" customHeight="1" x14ac:dyDescent="0.25">
      <c r="A42" s="1">
        <v>27</v>
      </c>
      <c r="B42" s="2" t="s">
        <v>27</v>
      </c>
      <c r="C42" s="1">
        <v>1</v>
      </c>
      <c r="D42" s="1" t="s">
        <v>0</v>
      </c>
      <c r="E42" s="4"/>
      <c r="F42" s="25">
        <f t="shared" si="4"/>
        <v>0</v>
      </c>
    </row>
    <row r="43" spans="1:11" ht="15" customHeight="1" x14ac:dyDescent="0.25">
      <c r="A43" s="1">
        <v>28</v>
      </c>
      <c r="B43" s="2" t="s">
        <v>28</v>
      </c>
      <c r="C43" s="1">
        <v>1</v>
      </c>
      <c r="D43" s="1" t="s">
        <v>1</v>
      </c>
      <c r="E43" s="4"/>
      <c r="F43" s="25">
        <f t="shared" si="4"/>
        <v>0</v>
      </c>
    </row>
    <row r="44" spans="1:11" ht="15" customHeight="1" x14ac:dyDescent="0.25">
      <c r="A44" s="1">
        <v>29</v>
      </c>
      <c r="B44" s="2" t="s">
        <v>29</v>
      </c>
      <c r="C44" s="1">
        <v>1</v>
      </c>
      <c r="D44" s="1" t="s">
        <v>1</v>
      </c>
      <c r="E44" s="4"/>
      <c r="F44" s="25">
        <f t="shared" si="4"/>
        <v>0</v>
      </c>
    </row>
    <row r="45" spans="1:11" x14ac:dyDescent="0.25">
      <c r="A45" s="1">
        <v>30</v>
      </c>
      <c r="B45" s="2" t="s">
        <v>30</v>
      </c>
      <c r="C45" s="1">
        <v>1</v>
      </c>
      <c r="D45" s="1" t="s">
        <v>1</v>
      </c>
      <c r="E45" s="4"/>
      <c r="F45" s="25">
        <f t="shared" si="4"/>
        <v>0</v>
      </c>
    </row>
    <row r="46" spans="1:11" x14ac:dyDescent="0.25">
      <c r="A46" s="18"/>
      <c r="B46" s="15" t="str">
        <f>A34</f>
        <v>Elektroinstalace</v>
      </c>
      <c r="C46" s="16" t="s">
        <v>54</v>
      </c>
      <c r="D46" s="16"/>
      <c r="E46" s="17"/>
      <c r="F46" s="32">
        <f>SUM(F35:F45)</f>
        <v>0</v>
      </c>
    </row>
    <row r="47" spans="1:11" ht="18.75" x14ac:dyDescent="0.3">
      <c r="A47" s="9" t="s">
        <v>31</v>
      </c>
      <c r="B47" s="10"/>
      <c r="C47" s="11"/>
      <c r="D47" s="11"/>
      <c r="E47" s="22"/>
      <c r="F47" s="13"/>
    </row>
    <row r="48" spans="1:11" ht="15" customHeight="1" x14ac:dyDescent="0.25">
      <c r="A48" s="1">
        <v>31</v>
      </c>
      <c r="B48" s="2" t="s">
        <v>32</v>
      </c>
      <c r="C48" s="1">
        <v>6</v>
      </c>
      <c r="D48" s="1" t="s">
        <v>1</v>
      </c>
      <c r="E48" s="4"/>
      <c r="F48" s="25">
        <f t="shared" ref="F48:F54" si="5">C48*E48</f>
        <v>0</v>
      </c>
      <c r="K48" s="3"/>
    </row>
    <row r="49" spans="1:11" ht="15" customHeight="1" x14ac:dyDescent="0.25">
      <c r="A49" s="1">
        <v>32</v>
      </c>
      <c r="B49" s="2" t="s">
        <v>4</v>
      </c>
      <c r="C49" s="1">
        <v>1</v>
      </c>
      <c r="D49" s="1" t="s">
        <v>1</v>
      </c>
      <c r="E49" s="4"/>
      <c r="F49" s="25">
        <f t="shared" si="5"/>
        <v>0</v>
      </c>
      <c r="K49" s="3"/>
    </row>
    <row r="50" spans="1:11" x14ac:dyDescent="0.25">
      <c r="A50" s="1">
        <v>33</v>
      </c>
      <c r="B50" s="2" t="s">
        <v>48</v>
      </c>
      <c r="C50" s="1">
        <v>1</v>
      </c>
      <c r="D50" s="1" t="s">
        <v>0</v>
      </c>
      <c r="E50" s="4"/>
      <c r="F50" s="25">
        <f t="shared" si="5"/>
        <v>0</v>
      </c>
      <c r="K50" s="3"/>
    </row>
    <row r="51" spans="1:11" x14ac:dyDescent="0.25">
      <c r="A51" s="1">
        <v>34</v>
      </c>
      <c r="B51" s="2" t="s">
        <v>33</v>
      </c>
      <c r="C51" s="1">
        <v>1</v>
      </c>
      <c r="D51" s="1" t="s">
        <v>0</v>
      </c>
      <c r="E51" s="4"/>
      <c r="F51" s="25">
        <f t="shared" si="5"/>
        <v>0</v>
      </c>
      <c r="K51" s="3"/>
    </row>
    <row r="52" spans="1:11" ht="15" customHeight="1" x14ac:dyDescent="0.25">
      <c r="A52" s="1">
        <v>35</v>
      </c>
      <c r="B52" s="2" t="s">
        <v>49</v>
      </c>
      <c r="C52" s="1">
        <v>1</v>
      </c>
      <c r="D52" s="1" t="s">
        <v>0</v>
      </c>
      <c r="E52" s="4"/>
      <c r="F52" s="25">
        <f t="shared" si="5"/>
        <v>0</v>
      </c>
      <c r="K52" s="3"/>
    </row>
    <row r="53" spans="1:11" ht="15" customHeight="1" x14ac:dyDescent="0.25">
      <c r="A53" s="1">
        <v>36</v>
      </c>
      <c r="B53" s="2" t="s">
        <v>34</v>
      </c>
      <c r="C53" s="1">
        <v>1</v>
      </c>
      <c r="D53" s="1" t="s">
        <v>0</v>
      </c>
      <c r="E53" s="4"/>
      <c r="F53" s="25">
        <f t="shared" si="5"/>
        <v>0</v>
      </c>
      <c r="K53" s="3"/>
    </row>
    <row r="54" spans="1:11" ht="15" customHeight="1" x14ac:dyDescent="0.25">
      <c r="A54" s="1">
        <v>37</v>
      </c>
      <c r="B54" s="2" t="s">
        <v>44</v>
      </c>
      <c r="C54" s="1">
        <v>1</v>
      </c>
      <c r="D54" s="1" t="s">
        <v>0</v>
      </c>
      <c r="E54" s="4"/>
      <c r="F54" s="25">
        <f t="shared" si="5"/>
        <v>0</v>
      </c>
      <c r="K54" s="3"/>
    </row>
    <row r="55" spans="1:11" ht="15" customHeight="1" x14ac:dyDescent="0.25">
      <c r="A55" s="18"/>
      <c r="B55" s="15" t="str">
        <f>A47</f>
        <v>Montáž</v>
      </c>
      <c r="C55" s="16" t="s">
        <v>54</v>
      </c>
      <c r="D55" s="16"/>
      <c r="E55" s="17"/>
      <c r="F55" s="32">
        <f>SUM(F48:F54)</f>
        <v>0</v>
      </c>
      <c r="K55" s="3"/>
    </row>
    <row r="56" spans="1:11" ht="18.75" x14ac:dyDescent="0.3">
      <c r="A56" s="9" t="s">
        <v>7</v>
      </c>
      <c r="B56" s="10"/>
      <c r="C56" s="11"/>
      <c r="D56" s="11"/>
      <c r="E56" s="22"/>
      <c r="F56" s="13"/>
      <c r="K56" s="3"/>
    </row>
    <row r="57" spans="1:11" x14ac:dyDescent="0.25">
      <c r="A57" s="1">
        <v>38</v>
      </c>
      <c r="B57" s="2" t="s">
        <v>35</v>
      </c>
      <c r="C57" s="1">
        <v>1</v>
      </c>
      <c r="D57" s="1" t="s">
        <v>1</v>
      </c>
      <c r="E57" s="4"/>
      <c r="F57" s="25">
        <f t="shared" ref="F57:F60" si="6">C57*E57</f>
        <v>0</v>
      </c>
      <c r="K57" s="3"/>
    </row>
    <row r="58" spans="1:11" ht="15" customHeight="1" x14ac:dyDescent="0.25">
      <c r="A58" s="1">
        <v>39</v>
      </c>
      <c r="B58" s="2" t="s">
        <v>5</v>
      </c>
      <c r="C58" s="1">
        <v>1</v>
      </c>
      <c r="D58" s="1" t="s">
        <v>1</v>
      </c>
      <c r="E58" s="4"/>
      <c r="F58" s="25">
        <f t="shared" si="6"/>
        <v>0</v>
      </c>
      <c r="K58" s="3"/>
    </row>
    <row r="59" spans="1:11" ht="15" customHeight="1" x14ac:dyDescent="0.25">
      <c r="A59" s="1">
        <v>40</v>
      </c>
      <c r="B59" s="2" t="s">
        <v>50</v>
      </c>
      <c r="C59" s="1">
        <v>1</v>
      </c>
      <c r="D59" s="1" t="s">
        <v>0</v>
      </c>
      <c r="E59" s="4"/>
      <c r="F59" s="25">
        <f t="shared" si="6"/>
        <v>0</v>
      </c>
      <c r="K59" s="3"/>
    </row>
    <row r="60" spans="1:11" ht="15" customHeight="1" x14ac:dyDescent="0.25">
      <c r="A60" s="1">
        <v>41</v>
      </c>
      <c r="B60" s="2" t="s">
        <v>36</v>
      </c>
      <c r="C60" s="1">
        <v>1</v>
      </c>
      <c r="D60" s="1" t="s">
        <v>0</v>
      </c>
      <c r="E60" s="4"/>
      <c r="F60" s="25">
        <f t="shared" si="6"/>
        <v>0</v>
      </c>
      <c r="K60" s="3"/>
    </row>
    <row r="61" spans="1:11" ht="15" customHeight="1" x14ac:dyDescent="0.25">
      <c r="A61" s="18"/>
      <c r="B61" s="15" t="str">
        <f>A56</f>
        <v>Doprava</v>
      </c>
      <c r="C61" s="16" t="s">
        <v>54</v>
      </c>
      <c r="D61" s="16"/>
      <c r="E61" s="17"/>
      <c r="F61" s="32">
        <f>SUM(F57:F60)</f>
        <v>0</v>
      </c>
      <c r="K61" s="3"/>
    </row>
    <row r="62" spans="1:11" ht="18.75" x14ac:dyDescent="0.3">
      <c r="A62" s="9" t="s">
        <v>37</v>
      </c>
      <c r="B62" s="10"/>
      <c r="C62" s="11"/>
      <c r="D62" s="11"/>
      <c r="E62" s="22"/>
      <c r="F62" s="13"/>
      <c r="K62" s="3"/>
    </row>
    <row r="63" spans="1:11" x14ac:dyDescent="0.25">
      <c r="A63" s="1">
        <v>42</v>
      </c>
      <c r="B63" s="2" t="s">
        <v>62</v>
      </c>
      <c r="C63" s="1">
        <v>1</v>
      </c>
      <c r="D63" s="1" t="s">
        <v>0</v>
      </c>
      <c r="E63" s="4"/>
      <c r="F63" s="25">
        <f t="shared" ref="F63" si="7">C63*E63</f>
        <v>0</v>
      </c>
      <c r="K63" s="3"/>
    </row>
    <row r="64" spans="1:11" ht="15" customHeight="1" x14ac:dyDescent="0.25">
      <c r="A64" s="1">
        <v>43</v>
      </c>
      <c r="B64" s="2" t="s">
        <v>38</v>
      </c>
      <c r="C64" s="1">
        <v>1</v>
      </c>
      <c r="D64" s="1" t="s">
        <v>0</v>
      </c>
      <c r="E64" s="4"/>
      <c r="F64" s="25">
        <f t="shared" ref="F64" si="8">C64*E64</f>
        <v>0</v>
      </c>
    </row>
    <row r="65" spans="1:11" ht="15" customHeight="1" x14ac:dyDescent="0.25">
      <c r="A65" s="18"/>
      <c r="B65" s="15" t="str">
        <f>A62</f>
        <v>Dokumentace</v>
      </c>
      <c r="C65" s="16" t="s">
        <v>54</v>
      </c>
      <c r="D65" s="16"/>
      <c r="E65" s="17"/>
      <c r="F65" s="32">
        <f>SUM(F64:F64)</f>
        <v>0</v>
      </c>
      <c r="K65" s="3"/>
    </row>
    <row r="66" spans="1:11" ht="15" customHeight="1" thickBot="1" x14ac:dyDescent="0.3">
      <c r="A66" s="8"/>
      <c r="B66" s="31"/>
      <c r="C66" s="8"/>
      <c r="D66" s="8"/>
      <c r="E66" s="8"/>
      <c r="F66" s="8"/>
    </row>
    <row r="67" spans="1:11" ht="15" customHeight="1" x14ac:dyDescent="0.25">
      <c r="A67" s="37"/>
      <c r="B67" s="38"/>
      <c r="C67" s="39"/>
      <c r="D67" s="39"/>
      <c r="E67" s="40"/>
      <c r="F67" s="41" t="s">
        <v>61</v>
      </c>
      <c r="K67" s="3"/>
    </row>
    <row r="68" spans="1:11" ht="15" customHeight="1" x14ac:dyDescent="0.25">
      <c r="A68" s="42"/>
      <c r="B68" s="15" t="str">
        <f>A1</f>
        <v>Růžička Petr - Rekonstrukce příjmu</v>
      </c>
      <c r="C68" s="16" t="s">
        <v>58</v>
      </c>
      <c r="D68" s="16"/>
      <c r="E68" s="17"/>
      <c r="F68" s="43">
        <f>F15+F19+F23+F33+F46+F55+F61+F65</f>
        <v>0</v>
      </c>
      <c r="K68" s="3"/>
    </row>
    <row r="69" spans="1:11" ht="15" customHeight="1" x14ac:dyDescent="0.25">
      <c r="A69" s="42"/>
      <c r="B69" s="15"/>
      <c r="C69" s="16" t="s">
        <v>59</v>
      </c>
      <c r="D69" s="16">
        <v>0.21</v>
      </c>
      <c r="E69" s="17"/>
      <c r="F69" s="48">
        <f>D69*F68</f>
        <v>0</v>
      </c>
      <c r="K69" s="3"/>
    </row>
    <row r="70" spans="1:11" ht="15" customHeight="1" thickBot="1" x14ac:dyDescent="0.3">
      <c r="A70" s="44"/>
      <c r="B70" s="45"/>
      <c r="C70" s="46" t="s">
        <v>60</v>
      </c>
      <c r="D70" s="46"/>
      <c r="E70" s="47"/>
      <c r="F70" s="49">
        <f>SUM(F68:F69)</f>
        <v>0</v>
      </c>
      <c r="K70" s="3"/>
    </row>
    <row r="71" spans="1:11" ht="15" customHeight="1" x14ac:dyDescent="0.25">
      <c r="A71" s="7"/>
    </row>
    <row r="72" spans="1:11" ht="15" customHeight="1" x14ac:dyDescent="0.25"/>
    <row r="73" spans="1:11" ht="15" customHeight="1" x14ac:dyDescent="0.25"/>
    <row r="74" spans="1:11" x14ac:dyDescent="0.25">
      <c r="A74" s="52" t="s">
        <v>52</v>
      </c>
      <c r="B74" s="52"/>
      <c r="C74" s="52" t="s">
        <v>51</v>
      </c>
      <c r="D74" s="52"/>
      <c r="E74" s="52"/>
      <c r="F74" s="52"/>
    </row>
    <row r="78" spans="1:11" ht="15" customHeight="1" x14ac:dyDescent="0.25">
      <c r="D78" s="20"/>
      <c r="E78" s="20"/>
      <c r="F78" s="20"/>
    </row>
    <row r="89" spans="3:6" x14ac:dyDescent="0.25">
      <c r="C89" s="52" t="s">
        <v>53</v>
      </c>
      <c r="D89" s="52"/>
      <c r="E89" s="52"/>
      <c r="F89" s="52"/>
    </row>
    <row r="90" spans="3:6" ht="15" customHeight="1" x14ac:dyDescent="0.25">
      <c r="C90" s="51" t="s">
        <v>41</v>
      </c>
      <c r="D90" s="51"/>
      <c r="E90" s="51"/>
      <c r="F90" s="51"/>
    </row>
  </sheetData>
  <mergeCells count="5">
    <mergeCell ref="C90:F90"/>
    <mergeCell ref="C89:F89"/>
    <mergeCell ref="C74:F74"/>
    <mergeCell ref="A74:B74"/>
    <mergeCell ref="A1:F2"/>
  </mergeCells>
  <pageMargins left="0.59055118110236227" right="0.59055118110236227" top="0.19685039370078741" bottom="0.19685039370078741" header="0.19685039370078741" footer="0.19685039370078741"/>
  <pageSetup orientation="portrait" r:id="rId1"/>
  <headerFooter>
    <oddFooter>&amp;R&amp;P</oddFoot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</vt:lpstr>
      <vt:lpstr>Rozpočet!Oblast_tisku</vt:lpstr>
    </vt:vector>
  </TitlesOfParts>
  <Company>PPA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Cigľar Marián</dc:creator>
  <cp:lastModifiedBy>Vladimír Šenekl</cp:lastModifiedBy>
  <cp:lastPrinted>2015-12-07T13:35:34Z</cp:lastPrinted>
  <dcterms:created xsi:type="dcterms:W3CDTF">2015-10-01T15:20:04Z</dcterms:created>
  <dcterms:modified xsi:type="dcterms:W3CDTF">2017-03-06T06:48:37Z</dcterms:modified>
</cp:coreProperties>
</file>