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T:\OBEC\2_Rozvoj obce\Dotace MMR\"/>
    </mc:Choice>
  </mc:AlternateContent>
  <xr:revisionPtr revIDLastSave="0" documentId="8_{2C0EB369-3510-49ED-AD2C-27C985279E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zpočet " sheetId="7" r:id="rId1"/>
  </sheets>
  <definedNames>
    <definedName name="Excel_BuiltIn_Print_Area_1">#REF!</definedName>
    <definedName name="Excel_BuiltIn_Print_Area_1_1" localSheetId="0">'rozpočet '!$A$1:$Y$114</definedName>
    <definedName name="Excel_BuiltIn_Print_Area_1_1">#REF!</definedName>
    <definedName name="Excel_BuiltIn_Print_Area_2" localSheetId="0">'rozpočet '!#REF!</definedName>
    <definedName name="Excel_BuiltIn_Print_Area_2">#REF!</definedName>
    <definedName name="_xlnm.Print_Area" localSheetId="0">'rozpočet '!$C$1:$K$72</definedName>
  </definedNames>
  <calcPr calcId="191029"/>
</workbook>
</file>

<file path=xl/calcChain.xml><?xml version="1.0" encoding="utf-8"?>
<calcChain xmlns="http://schemas.openxmlformats.org/spreadsheetml/2006/main">
  <c r="K49" i="7" l="1"/>
  <c r="K50" i="7"/>
  <c r="K51" i="7"/>
  <c r="K52" i="7"/>
  <c r="K53" i="7"/>
  <c r="K54" i="7"/>
  <c r="K40" i="7"/>
  <c r="K41" i="7"/>
  <c r="K42" i="7"/>
  <c r="K39" i="7"/>
  <c r="K5" i="7"/>
  <c r="K60" i="7"/>
  <c r="K57" i="7"/>
  <c r="K58" i="7"/>
  <c r="K59" i="7"/>
  <c r="K56" i="7"/>
  <c r="K55" i="7"/>
  <c r="K48" i="7"/>
  <c r="K47" i="7"/>
  <c r="K46" i="7"/>
  <c r="K45" i="7"/>
  <c r="K44" i="7"/>
  <c r="K43" i="7" s="1"/>
  <c r="K16" i="7"/>
  <c r="K10" i="7"/>
  <c r="K37" i="7"/>
  <c r="K36" i="7"/>
  <c r="K35" i="7"/>
  <c r="K31" i="7"/>
  <c r="K30" i="7"/>
  <c r="K32" i="7"/>
  <c r="K67" i="7"/>
  <c r="K68" i="7"/>
  <c r="K66" i="7"/>
  <c r="K33" i="7"/>
  <c r="K28" i="7"/>
  <c r="K29" i="7"/>
  <c r="K27" i="7"/>
  <c r="K13" i="7"/>
  <c r="K14" i="7"/>
  <c r="K15" i="7"/>
  <c r="K12" i="7"/>
  <c r="K8" i="7"/>
  <c r="K38" i="7"/>
  <c r="K22" i="7"/>
  <c r="K11" i="7"/>
  <c r="K34" i="7"/>
  <c r="K26" i="7"/>
  <c r="K25" i="7"/>
  <c r="K24" i="7"/>
  <c r="K23" i="7" s="1"/>
  <c r="K63" i="7"/>
  <c r="K4" i="7"/>
  <c r="K64" i="7"/>
  <c r="K62" i="7"/>
  <c r="K61" i="7" s="1"/>
  <c r="K19" i="7"/>
  <c r="K20" i="7"/>
  <c r="K21" i="7"/>
  <c r="K18" i="7"/>
  <c r="K7" i="7"/>
  <c r="K9" i="7"/>
  <c r="K17" i="7"/>
  <c r="K6" i="7"/>
  <c r="K3" i="7"/>
  <c r="K70" i="7" s="1"/>
  <c r="K65" i="7"/>
  <c r="K71" i="7" l="1"/>
  <c r="K72" i="7" s="1"/>
</calcChain>
</file>

<file path=xl/sharedStrings.xml><?xml version="1.0" encoding="utf-8"?>
<sst xmlns="http://schemas.openxmlformats.org/spreadsheetml/2006/main" count="137" uniqueCount="77">
  <si>
    <t>číslo položky</t>
  </si>
  <si>
    <t>popis</t>
  </si>
  <si>
    <t>mj</t>
  </si>
  <si>
    <t>mn.</t>
  </si>
  <si>
    <t>ks</t>
  </si>
  <si>
    <t>12 ks  průměr cca30cm, délka cca 1,2m, tvrdé dřevo</t>
  </si>
  <si>
    <t>CENA bez DPH</t>
  </si>
  <si>
    <t>DPH 21%</t>
  </si>
  <si>
    <t>CENA CELKEM v Kč</t>
  </si>
  <si>
    <t>t</t>
  </si>
  <si>
    <t>cena/mj</t>
  </si>
  <si>
    <t>cena celkem</t>
  </si>
  <si>
    <t>m3</t>
  </si>
  <si>
    <t>m2</t>
  </si>
  <si>
    <t>Zahradní obrubník ABO 1000/50/250mm (materiál+doprava+osazení do betonového lože)</t>
  </si>
  <si>
    <t>VYBAVENÍ VÍCEÚČELOVÉHO SPORTOVIŠTĚ</t>
  </si>
  <si>
    <t>sada</t>
  </si>
  <si>
    <t>DOKONČOVACÍ TERÉNNÍ ÚPRAVY</t>
  </si>
  <si>
    <t>Doprava kameniva hrubého drceného frakce 8/16, včetně uložení do rýh</t>
  </si>
  <si>
    <t>Pouzdra pro sloupky na volejbal, tenis, délka min. 800mm, včetně betonového základu</t>
  </si>
  <si>
    <t>bm</t>
  </si>
  <si>
    <t>zaměření staveniště</t>
  </si>
  <si>
    <t>kpl</t>
  </si>
  <si>
    <t>Nakládání výkopu na dopravní prostředky</t>
  </si>
  <si>
    <t>D+M Výplň odvodňovacích žeber nebo trativodů kamenivem hrubým drceným frakce 8/16 mm</t>
  </si>
  <si>
    <t>Založení  trávníku výsevem v rovině včetně osiva (odhad m2)</t>
  </si>
  <si>
    <t>Provizorní úprava terénu se zhutněním horniny třídy 2</t>
  </si>
  <si>
    <t>D+M Geotextílie 200g + 5% na přesahy</t>
  </si>
  <si>
    <t>D+M pískování</t>
  </si>
  <si>
    <t>Vodorovné přemístění zeminy na mezideponii do 50m</t>
  </si>
  <si>
    <r>
      <t xml:space="preserve">Kč </t>
    </r>
    <r>
      <rPr>
        <sz val="11"/>
        <color indexed="8"/>
        <rFont val="Calibri"/>
        <family val="2"/>
        <charset val="238"/>
      </rPr>
      <t xml:space="preserve">       </t>
    </r>
  </si>
  <si>
    <t>přesun hmot</t>
  </si>
  <si>
    <t>ZEMNÍ PRÁCE</t>
  </si>
  <si>
    <t>Příplatek za lepivost u odkopávek v hornině tř. 1-3</t>
  </si>
  <si>
    <t>DRENÁŽNÍ SYSTÉM</t>
  </si>
  <si>
    <t>Hloubení rýh š do 600 mm v hornině tř. 2 objemu do 100 m3 (výkop trativodů)</t>
  </si>
  <si>
    <t>D+M trubka drenážní flexibilní PVC D 100 mm, včetně balu do geotextilie a  pokládky, včetně tvarovek</t>
  </si>
  <si>
    <t>Doprava kameniva hrubého drceného frakce 32/63mm, včetně uložení, rozhrnutí a zhutnění</t>
  </si>
  <si>
    <t>rovnání vrstvy drceného kameniva frakce 0/4mm do roviny (válcováno za mokra, rovinatost ±10mm na 4m)</t>
  </si>
  <si>
    <t>Lajnování pro tenis, volejbal a nohejbal, basketball - tříbodové území</t>
  </si>
  <si>
    <t>VRN - VEDLEJŠÍ ROZPOČTOVÉ NÁKLADY</t>
  </si>
  <si>
    <t>Zařízení staveniště</t>
  </si>
  <si>
    <t>Doprava zaměstnanců</t>
  </si>
  <si>
    <t>Stravné, nocležné</t>
  </si>
  <si>
    <t>Podklad z kameniva hrubého drceného frakce 32/63mm, tl. Vrstvy 190mm</t>
  </si>
  <si>
    <t>Doprava kameniva hrubého drceného frakce 8/16mm, včetně uložení, rozhrnutí a zhutnění</t>
  </si>
  <si>
    <t>Podklad z kameniva hrubého drceného frakce 8/16mm, tl. Vrstvy 50mm</t>
  </si>
  <si>
    <t>Podklad z kameniva drceného frakce 0/4mm, tl. Vrstvy 20mm</t>
  </si>
  <si>
    <t xml:space="preserve">Doprava kameniva drceného frakce 0/4mm, včetně uložení, rozhrnutí </t>
  </si>
  <si>
    <t>Podklad z kameniva  drceného frakce 4/8mm, tl. Vrstvy 30mm</t>
  </si>
  <si>
    <t>dokončovací teréní úpravy</t>
  </si>
  <si>
    <t>Dosypání zeminy po obvodu obrubníků + násypy pro vyrovnání terénu</t>
  </si>
  <si>
    <t xml:space="preserve">Vodorovné přemístění zeminy na skládku do 12 km </t>
  </si>
  <si>
    <t>Poplatek za umístění stavebního odpadu (předpokládaný odpad kategorie 17 05 04 nebo 01 04 08)</t>
  </si>
  <si>
    <t>Doprava kameniva drceného frakce 4/8mm, včetně uložení, rozhrnutí, urovnání a zhutnění</t>
  </si>
  <si>
    <t>PLOCHA VÍCEÚČELOVÉHO HŘIŠTĚ</t>
  </si>
  <si>
    <t>OPLOCENÍ</t>
  </si>
  <si>
    <t>Nakládání horniny na dopravní prostředky</t>
  </si>
  <si>
    <t>D+M PVC trubka Ø 160mm, délky 550mm</t>
  </si>
  <si>
    <t>D+M Pozink Sloupek z ocel. profil 80/80x3mm (S1)</t>
  </si>
  <si>
    <t>D+M Pozinkovaná vzpěra oplocení 50/50/2mm (V1)</t>
  </si>
  <si>
    <t>Dodávka+uložení betonu tř. C16/20 do základových patek</t>
  </si>
  <si>
    <t>D+M polyetylenové ochranné sítě naoplocení s oky PP 45/45/3 zelené barvy včetně šňůry pro uchycení</t>
  </si>
  <si>
    <t>D+M pozinkované závitové oko M10x160 + pozinkovaná obyčejná a pérová podložka M10 + pozinkovaná klobouková matice M10</t>
  </si>
  <si>
    <t>vytyčení inženýrských sítí od správců zařízení</t>
  </si>
  <si>
    <r>
      <t>Odkopávky a prokopávky nezapažené v hornině tř.2 v ploše</t>
    </r>
    <r>
      <rPr>
        <sz val="12"/>
        <color indexed="8"/>
        <rFont val="Calibri"/>
        <family val="2"/>
        <charset val="238"/>
      </rPr>
      <t xml:space="preserve"> 695,38</t>
    </r>
    <r>
      <rPr>
        <sz val="12"/>
        <color indexed="8"/>
        <rFont val="Calibri"/>
        <family val="2"/>
        <charset val="238"/>
      </rPr>
      <t xml:space="preserve">m2 </t>
    </r>
  </si>
  <si>
    <t>D+M basketbalový koš, včetně odrazové desky a pozinkované konstrukce pro uchycení na sloupky oplocení</t>
  </si>
  <si>
    <t>Vodorovné přemístění zeminy na skládku do 12km</t>
  </si>
  <si>
    <t>D+M Pozink Sloupek z ocel. profil 80/80x3mm (S2)</t>
  </si>
  <si>
    <t>D+M Pozink Sloupek z ocel. profil 80/80x3mm (S3)</t>
  </si>
  <si>
    <t>D+M Pozink Sloupek z ocel. profil 80/80x3mm (S4)</t>
  </si>
  <si>
    <t>D+M Pozinkovaná vzpěra oplocení 80/80/3mm (V2)</t>
  </si>
  <si>
    <t>D+M Pozinkovaná vzpěra oplocení 50/50/2mm (V3)</t>
  </si>
  <si>
    <t>D+M brány dvoukřídlé výšky 2,5m x 3,12m</t>
  </si>
  <si>
    <t xml:space="preserve">Výkop základových patek pro sloupky a vzpěry oplocení 46ks 0,4x0,4x0,8 </t>
  </si>
  <si>
    <t>VÝSTAVBA VÍCEÚČELOVÉHO HŘIŠTĚ V OBCI ŽITENICE, MÍSTNÍ ČÁST POHOŘANY</t>
  </si>
  <si>
    <t>D+M umělý trávník FAST TRACK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</si>
</sst>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1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/>
    <xf numFmtId="0" fontId="5" fillId="3" borderId="1" xfId="0" applyFont="1" applyFill="1" applyBorder="1"/>
    <xf numFmtId="0" fontId="4" fillId="3" borderId="1" xfId="0" applyFont="1" applyFill="1" applyBorder="1"/>
    <xf numFmtId="164" fontId="6" fillId="3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7" fillId="3" borderId="1" xfId="0" applyFont="1" applyFill="1" applyBorder="1"/>
    <xf numFmtId="164" fontId="8" fillId="3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6" fillId="0" borderId="1" xfId="0" applyNumberFormat="1" applyFont="1" applyBorder="1"/>
    <xf numFmtId="0" fontId="4" fillId="2" borderId="0" xfId="0" applyFont="1" applyFill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4" fillId="0" borderId="0" xfId="0" applyNumberFormat="1" applyFont="1" applyFill="1"/>
    <xf numFmtId="0" fontId="9" fillId="0" borderId="1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7" fillId="5" borderId="1" xfId="0" applyFont="1" applyFill="1" applyBorder="1"/>
    <xf numFmtId="0" fontId="5" fillId="5" borderId="1" xfId="0" applyFont="1" applyFill="1" applyBorder="1"/>
    <xf numFmtId="164" fontId="8" fillId="5" borderId="1" xfId="0" applyNumberFormat="1" applyFont="1" applyFill="1" applyBorder="1"/>
    <xf numFmtId="0" fontId="9" fillId="0" borderId="2" xfId="0" applyFont="1" applyBorder="1" applyAlignment="1" applyProtection="1">
      <alignment horizontal="left" vertical="center" wrapText="1"/>
    </xf>
    <xf numFmtId="164" fontId="4" fillId="0" borderId="0" xfId="0" applyNumberFormat="1" applyFont="1"/>
    <xf numFmtId="0" fontId="10" fillId="0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11" fillId="0" borderId="1" xfId="0" applyFont="1" applyBorder="1" applyAlignment="1" applyProtection="1">
      <alignment horizontal="left" vertical="center" wrapText="1"/>
    </xf>
    <xf numFmtId="0" fontId="4" fillId="5" borderId="1" xfId="0" applyFont="1" applyFill="1" applyBorder="1"/>
    <xf numFmtId="0" fontId="11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12" fillId="0" borderId="1" xfId="0" applyNumberFormat="1" applyFont="1" applyFill="1" applyBorder="1"/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/>
    <xf numFmtId="0" fontId="6" fillId="5" borderId="1" xfId="0" applyFont="1" applyFill="1" applyBorder="1"/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3" borderId="1" xfId="0" applyFont="1" applyFill="1" applyBorder="1"/>
    <xf numFmtId="164" fontId="15" fillId="0" borderId="1" xfId="0" applyNumberFormat="1" applyFont="1" applyBorder="1"/>
    <xf numFmtId="0" fontId="13" fillId="5" borderId="1" xfId="0" applyFont="1" applyFill="1" applyBorder="1"/>
    <xf numFmtId="164" fontId="14" fillId="5" borderId="1" xfId="0" applyNumberFormat="1" applyFont="1" applyFill="1" applyBorder="1"/>
    <xf numFmtId="0" fontId="14" fillId="5" borderId="1" xfId="0" applyFont="1" applyFill="1" applyBorder="1"/>
    <xf numFmtId="0" fontId="16" fillId="5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/>
    <xf numFmtId="0" fontId="11" fillId="6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184"/>
  <sheetViews>
    <sheetView tabSelected="1" topLeftCell="C1" zoomScale="83" zoomScaleNormal="100" workbookViewId="0">
      <selection activeCell="E36" sqref="E36"/>
    </sheetView>
  </sheetViews>
  <sheetFormatPr defaultColWidth="11.42578125" defaultRowHeight="12" customHeight="1" x14ac:dyDescent="0.25"/>
  <cols>
    <col min="1" max="2" width="0" style="7" hidden="1" customWidth="1"/>
    <col min="3" max="3" width="8.7109375" style="7" customWidth="1"/>
    <col min="4" max="4" width="0" style="7" hidden="1" customWidth="1"/>
    <col min="5" max="5" width="105.140625" style="7" customWidth="1"/>
    <col min="6" max="6" width="7" style="7" customWidth="1"/>
    <col min="7" max="7" width="10" style="7" customWidth="1"/>
    <col min="8" max="9" width="0" style="7" hidden="1" customWidth="1"/>
    <col min="10" max="10" width="11.28515625" style="7" customWidth="1"/>
    <col min="11" max="11" width="18.28515625" style="35" customWidth="1"/>
    <col min="12" max="24" width="0" style="7" hidden="1" customWidth="1"/>
    <col min="25" max="25" width="17.42578125" style="7" customWidth="1"/>
    <col min="26" max="253" width="9.140625" style="7" customWidth="1"/>
    <col min="254" max="16384" width="11.42578125" style="7"/>
  </cols>
  <sheetData>
    <row r="1" spans="1:253" s="1" customFormat="1" ht="28.35" customHeight="1" x14ac:dyDescent="0.25">
      <c r="C1" s="2" t="s">
        <v>0</v>
      </c>
      <c r="D1" s="3"/>
      <c r="E1" s="3" t="s">
        <v>1</v>
      </c>
      <c r="F1" s="3" t="s">
        <v>2</v>
      </c>
      <c r="G1" s="3" t="s">
        <v>3</v>
      </c>
      <c r="H1" s="3"/>
      <c r="I1" s="4"/>
      <c r="J1" s="3" t="s">
        <v>10</v>
      </c>
      <c r="K1" s="5" t="s">
        <v>11</v>
      </c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12" customFormat="1" ht="32.85" customHeight="1" x14ac:dyDescent="0.3">
      <c r="A2" s="7"/>
      <c r="B2" s="7"/>
      <c r="C2" s="8"/>
      <c r="D2" s="9"/>
      <c r="E2" s="50" t="s">
        <v>75</v>
      </c>
      <c r="F2" s="9"/>
      <c r="G2" s="9"/>
      <c r="H2" s="9"/>
      <c r="I2" s="9"/>
      <c r="J2" s="9"/>
      <c r="K2" s="10"/>
      <c r="L2" s="7"/>
      <c r="M2" s="11" t="s">
        <v>5</v>
      </c>
    </row>
    <row r="3" spans="1:253" s="12" customFormat="1" ht="17.100000000000001" customHeight="1" x14ac:dyDescent="0.3">
      <c r="A3" s="7"/>
      <c r="B3" s="7"/>
      <c r="C3" s="8"/>
      <c r="D3" s="9"/>
      <c r="E3" s="13" t="s">
        <v>32</v>
      </c>
      <c r="F3" s="9"/>
      <c r="G3" s="9"/>
      <c r="H3" s="9"/>
      <c r="I3" s="9"/>
      <c r="J3" s="9"/>
      <c r="K3" s="14">
        <f>SUM(K4:K17)</f>
        <v>0</v>
      </c>
    </row>
    <row r="4" spans="1:253" s="12" customFormat="1" ht="17.100000000000001" customHeight="1" x14ac:dyDescent="0.25">
      <c r="A4" s="7"/>
      <c r="B4" s="7"/>
      <c r="C4" s="15"/>
      <c r="D4" s="16"/>
      <c r="E4" s="17" t="s">
        <v>21</v>
      </c>
      <c r="F4" s="18" t="s">
        <v>22</v>
      </c>
      <c r="G4" s="19">
        <v>1</v>
      </c>
      <c r="H4" s="16"/>
      <c r="I4" s="16"/>
      <c r="J4" s="20"/>
      <c r="K4" s="21">
        <f t="shared" ref="K4:K17" si="0">G4*J4</f>
        <v>0</v>
      </c>
    </row>
    <row r="5" spans="1:253" s="12" customFormat="1" ht="17.100000000000001" customHeight="1" x14ac:dyDescent="0.25">
      <c r="A5" s="7"/>
      <c r="B5" s="7"/>
      <c r="C5" s="15"/>
      <c r="D5" s="16"/>
      <c r="E5" s="17" t="s">
        <v>64</v>
      </c>
      <c r="F5" s="18" t="s">
        <v>22</v>
      </c>
      <c r="G5" s="19">
        <v>1</v>
      </c>
      <c r="H5" s="16"/>
      <c r="I5" s="16"/>
      <c r="J5" s="20"/>
      <c r="K5" s="21">
        <f t="shared" si="0"/>
        <v>0</v>
      </c>
    </row>
    <row r="6" spans="1:253" s="12" customFormat="1" ht="18.75" customHeight="1" x14ac:dyDescent="0.25">
      <c r="A6" s="22"/>
      <c r="B6" s="22"/>
      <c r="C6" s="23"/>
      <c r="D6" s="24"/>
      <c r="E6" s="25" t="s">
        <v>65</v>
      </c>
      <c r="F6" s="23" t="s">
        <v>12</v>
      </c>
      <c r="G6" s="23">
        <v>204.23</v>
      </c>
      <c r="H6" s="26"/>
      <c r="I6" s="26"/>
      <c r="J6" s="20"/>
      <c r="K6" s="21">
        <f t="shared" si="0"/>
        <v>0</v>
      </c>
      <c r="Y6" s="27"/>
    </row>
    <row r="7" spans="1:253" s="12" customFormat="1" ht="17.100000000000001" customHeight="1" x14ac:dyDescent="0.25">
      <c r="A7" s="22"/>
      <c r="B7" s="22"/>
      <c r="C7" s="23"/>
      <c r="D7" s="24"/>
      <c r="E7" s="28" t="s">
        <v>23</v>
      </c>
      <c r="F7" s="23" t="s">
        <v>9</v>
      </c>
      <c r="G7" s="23">
        <v>408.46</v>
      </c>
      <c r="H7" s="26"/>
      <c r="I7" s="26"/>
      <c r="J7" s="20"/>
      <c r="K7" s="21">
        <f t="shared" si="0"/>
        <v>0</v>
      </c>
      <c r="Y7" s="27"/>
    </row>
    <row r="8" spans="1:253" s="12" customFormat="1" ht="17.100000000000001" customHeight="1" x14ac:dyDescent="0.25">
      <c r="A8" s="22"/>
      <c r="B8" s="22"/>
      <c r="C8" s="23"/>
      <c r="D8" s="24"/>
      <c r="E8" s="28" t="s">
        <v>33</v>
      </c>
      <c r="F8" s="23" t="s">
        <v>12</v>
      </c>
      <c r="G8" s="23">
        <v>204.23</v>
      </c>
      <c r="H8" s="26"/>
      <c r="I8" s="26"/>
      <c r="J8" s="20"/>
      <c r="K8" s="21">
        <f t="shared" si="0"/>
        <v>0</v>
      </c>
      <c r="Y8" s="27"/>
    </row>
    <row r="9" spans="1:253" s="12" customFormat="1" ht="17.100000000000001" customHeight="1" x14ac:dyDescent="0.25">
      <c r="A9" s="22"/>
      <c r="B9" s="22"/>
      <c r="C9" s="23"/>
      <c r="D9" s="24"/>
      <c r="E9" s="28" t="s">
        <v>52</v>
      </c>
      <c r="F9" s="23" t="s">
        <v>9</v>
      </c>
      <c r="G9" s="23">
        <v>372.46</v>
      </c>
      <c r="H9" s="26"/>
      <c r="I9" s="26"/>
      <c r="J9" s="20"/>
      <c r="K9" s="21">
        <f t="shared" si="0"/>
        <v>0</v>
      </c>
      <c r="Y9" s="27"/>
    </row>
    <row r="10" spans="1:253" s="12" customFormat="1" ht="17.100000000000001" customHeight="1" x14ac:dyDescent="0.25">
      <c r="A10" s="22"/>
      <c r="B10" s="22"/>
      <c r="C10" s="23"/>
      <c r="D10" s="24"/>
      <c r="E10" s="28" t="s">
        <v>53</v>
      </c>
      <c r="F10" s="23" t="s">
        <v>9</v>
      </c>
      <c r="G10" s="23">
        <v>372.46</v>
      </c>
      <c r="H10" s="26"/>
      <c r="I10" s="26"/>
      <c r="J10" s="20"/>
      <c r="K10" s="21">
        <f t="shared" si="0"/>
        <v>0</v>
      </c>
      <c r="Y10" s="27"/>
    </row>
    <row r="11" spans="1:253" s="12" customFormat="1" ht="17.100000000000001" customHeight="1" x14ac:dyDescent="0.25">
      <c r="A11" s="22"/>
      <c r="B11" s="22"/>
      <c r="C11" s="23"/>
      <c r="D11" s="24"/>
      <c r="E11" s="28" t="s">
        <v>29</v>
      </c>
      <c r="F11" s="23" t="s">
        <v>9</v>
      </c>
      <c r="G11" s="23">
        <v>36</v>
      </c>
      <c r="H11" s="26"/>
      <c r="I11" s="26"/>
      <c r="J11" s="20"/>
      <c r="K11" s="21">
        <f t="shared" si="0"/>
        <v>0</v>
      </c>
      <c r="Y11" s="27"/>
    </row>
    <row r="12" spans="1:253" s="12" customFormat="1" ht="17.100000000000001" customHeight="1" x14ac:dyDescent="0.25">
      <c r="A12" s="22"/>
      <c r="B12" s="22"/>
      <c r="C12" s="23"/>
      <c r="D12" s="24"/>
      <c r="E12" s="28" t="s">
        <v>35</v>
      </c>
      <c r="F12" s="23" t="s">
        <v>12</v>
      </c>
      <c r="G12" s="23">
        <v>27.17</v>
      </c>
      <c r="H12" s="26"/>
      <c r="I12" s="26"/>
      <c r="J12" s="20"/>
      <c r="K12" s="21">
        <f t="shared" si="0"/>
        <v>0</v>
      </c>
      <c r="Y12" s="27"/>
    </row>
    <row r="13" spans="1:253" s="12" customFormat="1" ht="17.100000000000001" customHeight="1" x14ac:dyDescent="0.25">
      <c r="A13" s="22"/>
      <c r="B13" s="22"/>
      <c r="C13" s="23"/>
      <c r="D13" s="24"/>
      <c r="E13" s="28" t="s">
        <v>23</v>
      </c>
      <c r="F13" s="23" t="s">
        <v>9</v>
      </c>
      <c r="G13" s="23">
        <v>54.35</v>
      </c>
      <c r="H13" s="26"/>
      <c r="I13" s="26"/>
      <c r="J13" s="20"/>
      <c r="K13" s="21">
        <f t="shared" si="0"/>
        <v>0</v>
      </c>
      <c r="Y13" s="27"/>
    </row>
    <row r="14" spans="1:253" s="12" customFormat="1" ht="17.100000000000001" customHeight="1" x14ac:dyDescent="0.25">
      <c r="A14" s="22"/>
      <c r="B14" s="22"/>
      <c r="C14" s="23"/>
      <c r="D14" s="24"/>
      <c r="E14" s="28" t="s">
        <v>33</v>
      </c>
      <c r="F14" s="23" t="s">
        <v>12</v>
      </c>
      <c r="G14" s="23">
        <v>27.17</v>
      </c>
      <c r="H14" s="26"/>
      <c r="I14" s="26"/>
      <c r="J14" s="20"/>
      <c r="K14" s="21">
        <f t="shared" si="0"/>
        <v>0</v>
      </c>
      <c r="Y14" s="27"/>
    </row>
    <row r="15" spans="1:253" s="12" customFormat="1" ht="17.100000000000001" customHeight="1" x14ac:dyDescent="0.25">
      <c r="A15" s="22"/>
      <c r="B15" s="22"/>
      <c r="C15" s="23"/>
      <c r="D15" s="24"/>
      <c r="E15" s="28" t="s">
        <v>52</v>
      </c>
      <c r="F15" s="23" t="s">
        <v>9</v>
      </c>
      <c r="G15" s="23">
        <v>54.35</v>
      </c>
      <c r="H15" s="26"/>
      <c r="I15" s="26"/>
      <c r="J15" s="20"/>
      <c r="K15" s="21">
        <f t="shared" si="0"/>
        <v>0</v>
      </c>
      <c r="Y15" s="27"/>
    </row>
    <row r="16" spans="1:253" s="12" customFormat="1" ht="17.100000000000001" customHeight="1" x14ac:dyDescent="0.25">
      <c r="A16" s="22"/>
      <c r="B16" s="22"/>
      <c r="C16" s="23"/>
      <c r="D16" s="24"/>
      <c r="E16" s="28" t="s">
        <v>53</v>
      </c>
      <c r="F16" s="23" t="s">
        <v>9</v>
      </c>
      <c r="G16" s="23">
        <v>54.35</v>
      </c>
      <c r="H16" s="26"/>
      <c r="I16" s="26"/>
      <c r="J16" s="20"/>
      <c r="K16" s="21">
        <f t="shared" si="0"/>
        <v>0</v>
      </c>
      <c r="Y16" s="27"/>
    </row>
    <row r="17" spans="1:25" s="12" customFormat="1" ht="17.100000000000001" customHeight="1" x14ac:dyDescent="0.25">
      <c r="A17" s="7"/>
      <c r="B17" s="7"/>
      <c r="C17" s="19"/>
      <c r="D17" s="16"/>
      <c r="E17" s="28" t="s">
        <v>26</v>
      </c>
      <c r="F17" s="19" t="s">
        <v>13</v>
      </c>
      <c r="G17" s="19">
        <v>695.38</v>
      </c>
      <c r="H17" s="15"/>
      <c r="I17" s="15"/>
      <c r="J17" s="20"/>
      <c r="K17" s="21">
        <f t="shared" si="0"/>
        <v>0</v>
      </c>
    </row>
    <row r="18" spans="1:25" ht="17.100000000000001" customHeight="1" x14ac:dyDescent="0.3">
      <c r="C18" s="29"/>
      <c r="D18" s="30"/>
      <c r="E18" s="31" t="s">
        <v>34</v>
      </c>
      <c r="F18" s="32"/>
      <c r="G18" s="32"/>
      <c r="H18" s="32"/>
      <c r="I18" s="32"/>
      <c r="J18" s="32"/>
      <c r="K18" s="33">
        <f>SUM(K19:K22)</f>
        <v>0</v>
      </c>
      <c r="Y18" s="35"/>
    </row>
    <row r="19" spans="1:25" ht="17.100000000000001" customHeight="1" x14ac:dyDescent="0.25">
      <c r="C19" s="19"/>
      <c r="D19" s="38"/>
      <c r="E19" s="28" t="s">
        <v>24</v>
      </c>
      <c r="F19" s="19" t="s">
        <v>12</v>
      </c>
      <c r="G19" s="19">
        <v>25.64</v>
      </c>
      <c r="H19" s="15"/>
      <c r="I19" s="15"/>
      <c r="J19" s="20"/>
      <c r="K19" s="37">
        <f>G19*J19</f>
        <v>0</v>
      </c>
    </row>
    <row r="20" spans="1:25" ht="17.100000000000001" customHeight="1" x14ac:dyDescent="0.25">
      <c r="C20" s="19"/>
      <c r="D20" s="38"/>
      <c r="E20" s="28" t="s">
        <v>18</v>
      </c>
      <c r="F20" s="19" t="s">
        <v>12</v>
      </c>
      <c r="G20" s="19">
        <v>25.64</v>
      </c>
      <c r="H20" s="15"/>
      <c r="I20" s="15"/>
      <c r="J20" s="20"/>
      <c r="K20" s="37">
        <f>G20*J20</f>
        <v>0</v>
      </c>
    </row>
    <row r="21" spans="1:25" ht="17.100000000000001" customHeight="1" x14ac:dyDescent="0.25">
      <c r="C21" s="19"/>
      <c r="D21" s="38"/>
      <c r="E21" s="34" t="s">
        <v>36</v>
      </c>
      <c r="F21" s="19" t="s">
        <v>20</v>
      </c>
      <c r="G21" s="19">
        <v>194.1</v>
      </c>
      <c r="H21" s="15"/>
      <c r="I21" s="15"/>
      <c r="J21" s="20"/>
      <c r="K21" s="37">
        <f>G21*J21</f>
        <v>0</v>
      </c>
    </row>
    <row r="22" spans="1:25" s="12" customFormat="1" ht="17.100000000000001" customHeight="1" x14ac:dyDescent="0.25">
      <c r="A22" s="7"/>
      <c r="B22" s="7"/>
      <c r="C22" s="19"/>
      <c r="D22" s="36"/>
      <c r="E22" s="39" t="s">
        <v>31</v>
      </c>
      <c r="F22" s="19" t="s">
        <v>22</v>
      </c>
      <c r="G22" s="19">
        <v>1</v>
      </c>
      <c r="H22" s="15"/>
      <c r="I22" s="15"/>
      <c r="J22" s="20"/>
      <c r="K22" s="37">
        <f>G22*J22</f>
        <v>0</v>
      </c>
    </row>
    <row r="23" spans="1:25" s="12" customFormat="1" ht="17.100000000000001" customHeight="1" x14ac:dyDescent="0.3">
      <c r="A23" s="7"/>
      <c r="B23" s="7"/>
      <c r="C23" s="29"/>
      <c r="D23" s="40"/>
      <c r="E23" s="31" t="s">
        <v>55</v>
      </c>
      <c r="F23" s="32"/>
      <c r="G23" s="32"/>
      <c r="H23" s="32"/>
      <c r="I23" s="32"/>
      <c r="J23" s="29"/>
      <c r="K23" s="33">
        <f>SUM(K24:K38)</f>
        <v>0</v>
      </c>
    </row>
    <row r="24" spans="1:25" s="12" customFormat="1" ht="17.100000000000001" customHeight="1" x14ac:dyDescent="0.25">
      <c r="A24" s="7"/>
      <c r="B24" s="7"/>
      <c r="C24" s="19"/>
      <c r="D24" s="16"/>
      <c r="E24" s="41" t="s">
        <v>14</v>
      </c>
      <c r="F24" s="19" t="s">
        <v>20</v>
      </c>
      <c r="G24" s="19">
        <v>114.8</v>
      </c>
      <c r="H24" s="15"/>
      <c r="I24" s="15"/>
      <c r="J24" s="20"/>
      <c r="K24" s="37">
        <f t="shared" ref="K24:K38" si="1">G24*J24</f>
        <v>0</v>
      </c>
    </row>
    <row r="25" spans="1:25" s="12" customFormat="1" ht="17.100000000000001" customHeight="1" x14ac:dyDescent="0.25">
      <c r="A25" s="7"/>
      <c r="B25" s="7"/>
      <c r="C25" s="19"/>
      <c r="D25" s="16"/>
      <c r="E25" s="17" t="s">
        <v>27</v>
      </c>
      <c r="F25" s="42" t="s">
        <v>13</v>
      </c>
      <c r="G25" s="42">
        <v>730.15</v>
      </c>
      <c r="H25" s="17"/>
      <c r="I25" s="17"/>
      <c r="J25" s="43"/>
      <c r="K25" s="44">
        <f t="shared" si="1"/>
        <v>0</v>
      </c>
    </row>
    <row r="26" spans="1:25" s="12" customFormat="1" ht="18.75" customHeight="1" x14ac:dyDescent="0.25">
      <c r="A26" s="7"/>
      <c r="B26" s="7"/>
      <c r="C26" s="19"/>
      <c r="D26" s="16"/>
      <c r="E26" s="45" t="s">
        <v>44</v>
      </c>
      <c r="F26" s="42" t="s">
        <v>12</v>
      </c>
      <c r="G26" s="42">
        <v>125.51</v>
      </c>
      <c r="H26" s="17"/>
      <c r="I26" s="17"/>
      <c r="J26" s="43"/>
      <c r="K26" s="44">
        <f t="shared" si="1"/>
        <v>0</v>
      </c>
    </row>
    <row r="27" spans="1:25" s="12" customFormat="1" ht="18.75" customHeight="1" x14ac:dyDescent="0.25">
      <c r="A27" s="7"/>
      <c r="B27" s="7"/>
      <c r="C27" s="19"/>
      <c r="D27" s="16"/>
      <c r="E27" s="45" t="s">
        <v>37</v>
      </c>
      <c r="F27" s="42" t="s">
        <v>12</v>
      </c>
      <c r="G27" s="42">
        <v>125.51</v>
      </c>
      <c r="H27" s="17"/>
      <c r="I27" s="17"/>
      <c r="J27" s="43"/>
      <c r="K27" s="44">
        <f t="shared" si="1"/>
        <v>0</v>
      </c>
    </row>
    <row r="28" spans="1:25" s="12" customFormat="1" ht="18.75" customHeight="1" x14ac:dyDescent="0.25">
      <c r="A28" s="7"/>
      <c r="B28" s="7"/>
      <c r="C28" s="19"/>
      <c r="D28" s="16"/>
      <c r="E28" s="45" t="s">
        <v>46</v>
      </c>
      <c r="F28" s="42" t="s">
        <v>12</v>
      </c>
      <c r="G28" s="42">
        <v>33.03</v>
      </c>
      <c r="H28" s="17"/>
      <c r="I28" s="17"/>
      <c r="J28" s="43"/>
      <c r="K28" s="44">
        <f t="shared" si="1"/>
        <v>0</v>
      </c>
    </row>
    <row r="29" spans="1:25" s="12" customFormat="1" ht="18.75" customHeight="1" x14ac:dyDescent="0.25">
      <c r="A29" s="7"/>
      <c r="B29" s="7"/>
      <c r="C29" s="19"/>
      <c r="D29" s="16"/>
      <c r="E29" s="45" t="s">
        <v>45</v>
      </c>
      <c r="F29" s="42" t="s">
        <v>12</v>
      </c>
      <c r="G29" s="42">
        <v>33.03</v>
      </c>
      <c r="H29" s="17"/>
      <c r="I29" s="17"/>
      <c r="J29" s="43"/>
      <c r="K29" s="44">
        <f t="shared" si="1"/>
        <v>0</v>
      </c>
    </row>
    <row r="30" spans="1:25" s="12" customFormat="1" ht="18.75" customHeight="1" x14ac:dyDescent="0.25">
      <c r="A30" s="7"/>
      <c r="B30" s="7"/>
      <c r="C30" s="19"/>
      <c r="D30" s="16"/>
      <c r="E30" s="45" t="s">
        <v>49</v>
      </c>
      <c r="F30" s="42" t="s">
        <v>12</v>
      </c>
      <c r="G30" s="42">
        <v>19.82</v>
      </c>
      <c r="H30" s="17"/>
      <c r="I30" s="17"/>
      <c r="J30" s="43"/>
      <c r="K30" s="44">
        <f t="shared" si="1"/>
        <v>0</v>
      </c>
    </row>
    <row r="31" spans="1:25" s="12" customFormat="1" ht="18.75" customHeight="1" x14ac:dyDescent="0.25">
      <c r="A31" s="7"/>
      <c r="B31" s="7"/>
      <c r="C31" s="19"/>
      <c r="D31" s="16"/>
      <c r="E31" s="45" t="s">
        <v>54</v>
      </c>
      <c r="F31" s="42" t="s">
        <v>12</v>
      </c>
      <c r="G31" s="42">
        <v>19.82</v>
      </c>
      <c r="H31" s="17"/>
      <c r="I31" s="17"/>
      <c r="J31" s="43"/>
      <c r="K31" s="44">
        <f t="shared" si="1"/>
        <v>0</v>
      </c>
    </row>
    <row r="32" spans="1:25" s="12" customFormat="1" ht="18.75" customHeight="1" x14ac:dyDescent="0.25">
      <c r="A32" s="7"/>
      <c r="B32" s="7"/>
      <c r="C32" s="19"/>
      <c r="D32" s="16"/>
      <c r="E32" s="45" t="s">
        <v>47</v>
      </c>
      <c r="F32" s="42" t="s">
        <v>12</v>
      </c>
      <c r="G32" s="42">
        <v>13.21</v>
      </c>
      <c r="H32" s="17"/>
      <c r="I32" s="17"/>
      <c r="J32" s="43"/>
      <c r="K32" s="44">
        <f t="shared" si="1"/>
        <v>0</v>
      </c>
    </row>
    <row r="33" spans="1:25" s="12" customFormat="1" ht="18.75" customHeight="1" x14ac:dyDescent="0.25">
      <c r="A33" s="7"/>
      <c r="B33" s="7"/>
      <c r="C33" s="19"/>
      <c r="D33" s="16"/>
      <c r="E33" s="45" t="s">
        <v>48</v>
      </c>
      <c r="F33" s="42" t="s">
        <v>12</v>
      </c>
      <c r="G33" s="42">
        <v>13.21</v>
      </c>
      <c r="H33" s="17"/>
      <c r="I33" s="17"/>
      <c r="J33" s="43"/>
      <c r="K33" s="44">
        <f t="shared" si="1"/>
        <v>0</v>
      </c>
    </row>
    <row r="34" spans="1:25" s="12" customFormat="1" ht="17.100000000000001" customHeight="1" x14ac:dyDescent="0.25">
      <c r="A34" s="7"/>
      <c r="B34" s="7"/>
      <c r="C34" s="19"/>
      <c r="D34" s="38"/>
      <c r="E34" s="45" t="s">
        <v>38</v>
      </c>
      <c r="F34" s="19" t="s">
        <v>13</v>
      </c>
      <c r="G34" s="19">
        <v>660.58</v>
      </c>
      <c r="H34" s="15"/>
      <c r="I34" s="15"/>
      <c r="J34" s="20"/>
      <c r="K34" s="37">
        <f t="shared" si="1"/>
        <v>0</v>
      </c>
    </row>
    <row r="35" spans="1:25" s="12" customFormat="1" ht="17.100000000000001" customHeight="1" x14ac:dyDescent="0.25">
      <c r="A35" s="7"/>
      <c r="B35" s="7"/>
      <c r="C35" s="19"/>
      <c r="D35" s="38"/>
      <c r="E35" s="45" t="s">
        <v>76</v>
      </c>
      <c r="F35" s="19" t="s">
        <v>13</v>
      </c>
      <c r="G35" s="19">
        <v>660.58</v>
      </c>
      <c r="H35" s="15"/>
      <c r="I35" s="15"/>
      <c r="J35" s="20"/>
      <c r="K35" s="37">
        <f t="shared" si="1"/>
        <v>0</v>
      </c>
    </row>
    <row r="36" spans="1:25" s="12" customFormat="1" ht="17.100000000000001" customHeight="1" x14ac:dyDescent="0.25">
      <c r="A36" s="7"/>
      <c r="B36" s="7"/>
      <c r="C36" s="19"/>
      <c r="D36" s="38"/>
      <c r="E36" s="28" t="s">
        <v>28</v>
      </c>
      <c r="F36" s="19" t="s">
        <v>13</v>
      </c>
      <c r="G36" s="19">
        <v>660.58</v>
      </c>
      <c r="H36" s="15"/>
      <c r="I36" s="15"/>
      <c r="J36" s="20"/>
      <c r="K36" s="37">
        <f t="shared" si="1"/>
        <v>0</v>
      </c>
    </row>
    <row r="37" spans="1:25" s="12" customFormat="1" ht="17.100000000000001" customHeight="1" x14ac:dyDescent="0.25">
      <c r="A37" s="7"/>
      <c r="B37" s="7"/>
      <c r="C37" s="19"/>
      <c r="D37" s="38"/>
      <c r="E37" s="15" t="s">
        <v>39</v>
      </c>
      <c r="F37" s="19" t="s">
        <v>20</v>
      </c>
      <c r="G37" s="19">
        <v>360.3</v>
      </c>
      <c r="H37" s="15"/>
      <c r="I37" s="15"/>
      <c r="J37" s="20"/>
      <c r="K37" s="37">
        <f t="shared" si="1"/>
        <v>0</v>
      </c>
    </row>
    <row r="38" spans="1:25" s="12" customFormat="1" ht="17.100000000000001" customHeight="1" x14ac:dyDescent="0.25">
      <c r="A38" s="7"/>
      <c r="B38" s="7"/>
      <c r="C38" s="19"/>
      <c r="D38" s="38"/>
      <c r="E38" s="17" t="s">
        <v>31</v>
      </c>
      <c r="F38" s="19" t="s">
        <v>22</v>
      </c>
      <c r="G38" s="19">
        <v>1</v>
      </c>
      <c r="H38" s="15"/>
      <c r="I38" s="15"/>
      <c r="J38" s="20"/>
      <c r="K38" s="37">
        <f t="shared" si="1"/>
        <v>0</v>
      </c>
    </row>
    <row r="39" spans="1:25" s="12" customFormat="1" ht="17.100000000000001" customHeight="1" x14ac:dyDescent="0.3">
      <c r="A39" s="7"/>
      <c r="B39" s="7"/>
      <c r="C39" s="29"/>
      <c r="D39" s="30"/>
      <c r="E39" s="31" t="s">
        <v>15</v>
      </c>
      <c r="F39" s="32"/>
      <c r="G39" s="32"/>
      <c r="H39" s="32"/>
      <c r="I39" s="32"/>
      <c r="J39" s="29"/>
      <c r="K39" s="33">
        <f>SUM(K40:K42)</f>
        <v>0</v>
      </c>
      <c r="Y39" s="27"/>
    </row>
    <row r="40" spans="1:25" s="12" customFormat="1" ht="17.100000000000001" customHeight="1" x14ac:dyDescent="0.25">
      <c r="A40" s="7"/>
      <c r="B40" s="7"/>
      <c r="C40" s="19"/>
      <c r="D40" s="36"/>
      <c r="E40" s="26" t="s">
        <v>66</v>
      </c>
      <c r="F40" s="19" t="s">
        <v>4</v>
      </c>
      <c r="G40" s="19">
        <v>2</v>
      </c>
      <c r="H40" s="15"/>
      <c r="I40" s="15"/>
      <c r="J40" s="20"/>
      <c r="K40" s="37">
        <f t="shared" ref="K40:K42" si="2">G40*J40</f>
        <v>0</v>
      </c>
      <c r="Y40" s="27"/>
    </row>
    <row r="41" spans="1:25" s="12" customFormat="1" ht="17.100000000000001" customHeight="1" x14ac:dyDescent="0.25">
      <c r="A41" s="7"/>
      <c r="B41" s="7"/>
      <c r="C41" s="19"/>
      <c r="D41" s="36"/>
      <c r="E41" s="28" t="s">
        <v>19</v>
      </c>
      <c r="F41" s="19" t="s">
        <v>4</v>
      </c>
      <c r="G41" s="19">
        <v>4</v>
      </c>
      <c r="H41" s="15"/>
      <c r="I41" s="15"/>
      <c r="J41" s="20"/>
      <c r="K41" s="37">
        <f t="shared" si="2"/>
        <v>0</v>
      </c>
      <c r="Y41" s="27"/>
    </row>
    <row r="42" spans="1:25" s="12" customFormat="1" ht="17.100000000000001" customHeight="1" x14ac:dyDescent="0.25">
      <c r="A42" s="7"/>
      <c r="B42" s="7"/>
      <c r="C42" s="19"/>
      <c r="D42" s="38"/>
      <c r="E42" s="46" t="s">
        <v>31</v>
      </c>
      <c r="F42" s="19" t="s">
        <v>22</v>
      </c>
      <c r="G42" s="19">
        <v>1</v>
      </c>
      <c r="H42" s="15"/>
      <c r="I42" s="15"/>
      <c r="J42" s="20"/>
      <c r="K42" s="37">
        <f t="shared" si="2"/>
        <v>0</v>
      </c>
    </row>
    <row r="43" spans="1:25" s="12" customFormat="1" ht="17.100000000000001" customHeight="1" x14ac:dyDescent="0.3">
      <c r="A43" s="7"/>
      <c r="B43" s="7"/>
      <c r="C43" s="29"/>
      <c r="D43" s="47"/>
      <c r="E43" s="31" t="s">
        <v>56</v>
      </c>
      <c r="F43" s="32"/>
      <c r="G43" s="32"/>
      <c r="H43" s="32"/>
      <c r="I43" s="32"/>
      <c r="J43" s="29"/>
      <c r="K43" s="33">
        <f>SUM(K44:K60)</f>
        <v>0</v>
      </c>
    </row>
    <row r="44" spans="1:25" s="12" customFormat="1" ht="17.100000000000001" customHeight="1" x14ac:dyDescent="0.25">
      <c r="A44" s="7"/>
      <c r="B44" s="7"/>
      <c r="C44" s="19"/>
      <c r="D44" s="38"/>
      <c r="E44" s="56" t="s">
        <v>74</v>
      </c>
      <c r="F44" s="57" t="s">
        <v>4</v>
      </c>
      <c r="G44" s="57">
        <v>46</v>
      </c>
      <c r="H44" s="56"/>
      <c r="I44" s="56"/>
      <c r="J44" s="20"/>
      <c r="K44" s="60">
        <f t="shared" ref="K44:K60" si="3">G44*J44</f>
        <v>0</v>
      </c>
    </row>
    <row r="45" spans="1:25" s="12" customFormat="1" ht="17.100000000000001" customHeight="1" x14ac:dyDescent="0.25">
      <c r="A45" s="7"/>
      <c r="B45" s="7"/>
      <c r="C45" s="19"/>
      <c r="D45" s="38"/>
      <c r="E45" s="58" t="s">
        <v>57</v>
      </c>
      <c r="F45" s="57" t="s">
        <v>9</v>
      </c>
      <c r="G45" s="57">
        <v>11.78</v>
      </c>
      <c r="H45" s="56"/>
      <c r="I45" s="56"/>
      <c r="J45" s="20"/>
      <c r="K45" s="60">
        <f t="shared" si="3"/>
        <v>0</v>
      </c>
    </row>
    <row r="46" spans="1:25" s="12" customFormat="1" ht="17.100000000000001" customHeight="1" x14ac:dyDescent="0.25">
      <c r="A46" s="7"/>
      <c r="B46" s="7"/>
      <c r="C46" s="19"/>
      <c r="D46" s="38"/>
      <c r="E46" s="28" t="s">
        <v>33</v>
      </c>
      <c r="F46" s="23" t="s">
        <v>12</v>
      </c>
      <c r="G46" s="23">
        <v>5.89</v>
      </c>
      <c r="H46" s="26"/>
      <c r="I46" s="26"/>
      <c r="J46" s="20"/>
      <c r="K46" s="60">
        <f t="shared" si="3"/>
        <v>0</v>
      </c>
    </row>
    <row r="47" spans="1:25" s="12" customFormat="1" ht="17.100000000000001" customHeight="1" x14ac:dyDescent="0.25">
      <c r="A47" s="7"/>
      <c r="B47" s="7"/>
      <c r="C47" s="19"/>
      <c r="D47" s="38"/>
      <c r="E47" s="28" t="s">
        <v>67</v>
      </c>
      <c r="F47" s="23" t="s">
        <v>9</v>
      </c>
      <c r="G47" s="23">
        <v>11.78</v>
      </c>
      <c r="H47" s="26"/>
      <c r="I47" s="26"/>
      <c r="J47" s="20"/>
      <c r="K47" s="60">
        <f t="shared" si="3"/>
        <v>0</v>
      </c>
    </row>
    <row r="48" spans="1:25" s="12" customFormat="1" ht="17.100000000000001" customHeight="1" x14ac:dyDescent="0.25">
      <c r="A48" s="7"/>
      <c r="B48" s="7"/>
      <c r="C48" s="19"/>
      <c r="D48" s="38"/>
      <c r="E48" s="58" t="s">
        <v>58</v>
      </c>
      <c r="F48" s="57" t="s">
        <v>4</v>
      </c>
      <c r="G48" s="57">
        <v>38</v>
      </c>
      <c r="H48" s="56"/>
      <c r="I48" s="56"/>
      <c r="J48" s="20"/>
      <c r="K48" s="60">
        <f t="shared" si="3"/>
        <v>0</v>
      </c>
    </row>
    <row r="49" spans="1:11" s="12" customFormat="1" ht="17.100000000000001" customHeight="1" x14ac:dyDescent="0.25">
      <c r="A49" s="7"/>
      <c r="B49" s="7"/>
      <c r="C49" s="19"/>
      <c r="D49" s="38"/>
      <c r="E49" s="59" t="s">
        <v>59</v>
      </c>
      <c r="F49" s="57" t="s">
        <v>4</v>
      </c>
      <c r="G49" s="57">
        <v>4</v>
      </c>
      <c r="H49" s="56"/>
      <c r="I49" s="56"/>
      <c r="J49" s="20"/>
      <c r="K49" s="60">
        <f t="shared" si="3"/>
        <v>0</v>
      </c>
    </row>
    <row r="50" spans="1:11" s="12" customFormat="1" ht="17.100000000000001" customHeight="1" x14ac:dyDescent="0.25">
      <c r="A50" s="7"/>
      <c r="B50" s="7"/>
      <c r="C50" s="19"/>
      <c r="D50" s="38"/>
      <c r="E50" s="59" t="s">
        <v>68</v>
      </c>
      <c r="F50" s="57" t="s">
        <v>4</v>
      </c>
      <c r="G50" s="57">
        <v>22</v>
      </c>
      <c r="H50" s="56"/>
      <c r="I50" s="56"/>
      <c r="J50" s="20"/>
      <c r="K50" s="60">
        <f t="shared" si="3"/>
        <v>0</v>
      </c>
    </row>
    <row r="51" spans="1:11" s="12" customFormat="1" ht="17.100000000000001" customHeight="1" x14ac:dyDescent="0.25">
      <c r="A51" s="7"/>
      <c r="B51" s="7"/>
      <c r="C51" s="19"/>
      <c r="D51" s="38"/>
      <c r="E51" s="59" t="s">
        <v>69</v>
      </c>
      <c r="F51" s="57" t="s">
        <v>4</v>
      </c>
      <c r="G51" s="57">
        <v>8</v>
      </c>
      <c r="H51" s="56"/>
      <c r="I51" s="56"/>
      <c r="J51" s="20"/>
      <c r="K51" s="60">
        <f t="shared" si="3"/>
        <v>0</v>
      </c>
    </row>
    <row r="52" spans="1:11" s="12" customFormat="1" ht="17.100000000000001" customHeight="1" x14ac:dyDescent="0.25">
      <c r="A52" s="7"/>
      <c r="B52" s="7"/>
      <c r="C52" s="19"/>
      <c r="D52" s="38"/>
      <c r="E52" s="59" t="s">
        <v>70</v>
      </c>
      <c r="F52" s="57" t="s">
        <v>4</v>
      </c>
      <c r="G52" s="57">
        <v>4</v>
      </c>
      <c r="H52" s="56"/>
      <c r="I52" s="56"/>
      <c r="J52" s="20"/>
      <c r="K52" s="60">
        <f t="shared" si="3"/>
        <v>0</v>
      </c>
    </row>
    <row r="53" spans="1:11" s="12" customFormat="1" ht="17.100000000000001" customHeight="1" x14ac:dyDescent="0.25">
      <c r="A53" s="7"/>
      <c r="B53" s="7"/>
      <c r="C53" s="19"/>
      <c r="D53" s="38"/>
      <c r="E53" s="56" t="s">
        <v>60</v>
      </c>
      <c r="F53" s="57" t="s">
        <v>4</v>
      </c>
      <c r="G53" s="57">
        <v>8</v>
      </c>
      <c r="H53" s="56"/>
      <c r="I53" s="56"/>
      <c r="J53" s="20"/>
      <c r="K53" s="60">
        <f t="shared" si="3"/>
        <v>0</v>
      </c>
    </row>
    <row r="54" spans="1:11" s="12" customFormat="1" ht="17.100000000000001" customHeight="1" x14ac:dyDescent="0.25">
      <c r="A54" s="7"/>
      <c r="B54" s="7"/>
      <c r="C54" s="19"/>
      <c r="D54" s="38"/>
      <c r="E54" s="56" t="s">
        <v>71</v>
      </c>
      <c r="F54" s="57" t="s">
        <v>4</v>
      </c>
      <c r="G54" s="57">
        <v>4</v>
      </c>
      <c r="H54" s="56"/>
      <c r="I54" s="56"/>
      <c r="J54" s="20"/>
      <c r="K54" s="60">
        <f t="shared" si="3"/>
        <v>0</v>
      </c>
    </row>
    <row r="55" spans="1:11" s="12" customFormat="1" ht="17.100000000000001" customHeight="1" x14ac:dyDescent="0.25">
      <c r="A55" s="7"/>
      <c r="B55" s="7"/>
      <c r="C55" s="19"/>
      <c r="D55" s="38"/>
      <c r="E55" s="56" t="s">
        <v>72</v>
      </c>
      <c r="F55" s="57" t="s">
        <v>4</v>
      </c>
      <c r="G55" s="57">
        <v>1</v>
      </c>
      <c r="H55" s="56"/>
      <c r="I55" s="56"/>
      <c r="J55" s="20"/>
      <c r="K55" s="60">
        <f t="shared" si="3"/>
        <v>0</v>
      </c>
    </row>
    <row r="56" spans="1:11" s="12" customFormat="1" ht="17.100000000000001" customHeight="1" x14ac:dyDescent="0.25">
      <c r="A56" s="7"/>
      <c r="B56" s="7"/>
      <c r="C56" s="19"/>
      <c r="D56" s="38"/>
      <c r="E56" s="56" t="s">
        <v>61</v>
      </c>
      <c r="F56" s="57" t="s">
        <v>12</v>
      </c>
      <c r="G56" s="57">
        <v>5.69</v>
      </c>
      <c r="H56" s="56"/>
      <c r="I56" s="56"/>
      <c r="J56" s="20"/>
      <c r="K56" s="60">
        <f t="shared" si="3"/>
        <v>0</v>
      </c>
    </row>
    <row r="57" spans="1:11" s="12" customFormat="1" ht="17.100000000000001" customHeight="1" x14ac:dyDescent="0.25">
      <c r="A57" s="7"/>
      <c r="B57" s="7"/>
      <c r="C57" s="19"/>
      <c r="D57" s="38"/>
      <c r="E57" s="61" t="s">
        <v>62</v>
      </c>
      <c r="F57" s="57" t="s">
        <v>13</v>
      </c>
      <c r="G57" s="57">
        <v>413</v>
      </c>
      <c r="H57" s="56"/>
      <c r="I57" s="56"/>
      <c r="J57" s="20"/>
      <c r="K57" s="60">
        <f t="shared" si="3"/>
        <v>0</v>
      </c>
    </row>
    <row r="58" spans="1:11" s="12" customFormat="1" ht="21.75" customHeight="1" x14ac:dyDescent="0.25">
      <c r="A58" s="7"/>
      <c r="B58" s="7"/>
      <c r="C58" s="19"/>
      <c r="D58" s="38"/>
      <c r="E58" s="61" t="s">
        <v>63</v>
      </c>
      <c r="F58" s="57" t="s">
        <v>16</v>
      </c>
      <c r="G58" s="57">
        <v>88</v>
      </c>
      <c r="H58" s="56"/>
      <c r="I58" s="56"/>
      <c r="J58" s="20"/>
      <c r="K58" s="60">
        <f t="shared" si="3"/>
        <v>0</v>
      </c>
    </row>
    <row r="59" spans="1:11" s="12" customFormat="1" ht="17.100000000000001" customHeight="1" x14ac:dyDescent="0.25">
      <c r="A59" s="7"/>
      <c r="B59" s="7"/>
      <c r="C59" s="19"/>
      <c r="D59" s="38"/>
      <c r="E59" s="62" t="s">
        <v>73</v>
      </c>
      <c r="F59" s="57" t="s">
        <v>4</v>
      </c>
      <c r="G59" s="57">
        <v>1</v>
      </c>
      <c r="H59" s="56"/>
      <c r="I59" s="56"/>
      <c r="J59" s="20"/>
      <c r="K59" s="60">
        <f t="shared" si="3"/>
        <v>0</v>
      </c>
    </row>
    <row r="60" spans="1:11" s="12" customFormat="1" ht="17.100000000000001" customHeight="1" x14ac:dyDescent="0.25">
      <c r="A60" s="7"/>
      <c r="B60" s="7"/>
      <c r="C60" s="19"/>
      <c r="D60" s="38"/>
      <c r="E60" s="62" t="s">
        <v>31</v>
      </c>
      <c r="F60" s="57" t="s">
        <v>22</v>
      </c>
      <c r="G60" s="57">
        <v>1</v>
      </c>
      <c r="H60" s="56"/>
      <c r="I60" s="56"/>
      <c r="J60" s="20"/>
      <c r="K60" s="60">
        <f t="shared" si="3"/>
        <v>0</v>
      </c>
    </row>
    <row r="61" spans="1:11" s="12" customFormat="1" ht="17.100000000000001" customHeight="1" x14ac:dyDescent="0.3">
      <c r="A61" s="7"/>
      <c r="B61" s="7"/>
      <c r="C61" s="29"/>
      <c r="D61" s="47"/>
      <c r="E61" s="31" t="s">
        <v>17</v>
      </c>
      <c r="F61" s="32"/>
      <c r="G61" s="32"/>
      <c r="H61" s="32"/>
      <c r="I61" s="32"/>
      <c r="J61" s="29"/>
      <c r="K61" s="33">
        <f>SUM(K62:K64)</f>
        <v>0</v>
      </c>
    </row>
    <row r="62" spans="1:11" s="12" customFormat="1" ht="17.100000000000001" customHeight="1" x14ac:dyDescent="0.25">
      <c r="A62" s="7"/>
      <c r="B62" s="7"/>
      <c r="C62" s="19"/>
      <c r="D62" s="38"/>
      <c r="E62" s="15" t="s">
        <v>51</v>
      </c>
      <c r="F62" s="19" t="s">
        <v>12</v>
      </c>
      <c r="G62" s="19">
        <v>18</v>
      </c>
      <c r="H62" s="15"/>
      <c r="I62" s="15"/>
      <c r="J62" s="20"/>
      <c r="K62" s="37">
        <f>G62*J62</f>
        <v>0</v>
      </c>
    </row>
    <row r="63" spans="1:11" s="12" customFormat="1" ht="17.100000000000001" customHeight="1" x14ac:dyDescent="0.25">
      <c r="A63" s="7"/>
      <c r="B63" s="7"/>
      <c r="C63" s="19"/>
      <c r="D63" s="38"/>
      <c r="E63" s="15" t="s">
        <v>50</v>
      </c>
      <c r="F63" s="19" t="s">
        <v>13</v>
      </c>
      <c r="G63" s="19">
        <v>150</v>
      </c>
      <c r="H63" s="15"/>
      <c r="I63" s="15"/>
      <c r="J63" s="20"/>
      <c r="K63" s="37">
        <f>G63*J63</f>
        <v>0</v>
      </c>
    </row>
    <row r="64" spans="1:11" s="12" customFormat="1" ht="17.100000000000001" customHeight="1" x14ac:dyDescent="0.25">
      <c r="A64" s="7"/>
      <c r="B64" s="7"/>
      <c r="C64" s="19"/>
      <c r="D64" s="38"/>
      <c r="E64" s="28" t="s">
        <v>25</v>
      </c>
      <c r="F64" s="19" t="s">
        <v>13</v>
      </c>
      <c r="G64" s="19">
        <v>150</v>
      </c>
      <c r="H64" s="15"/>
      <c r="I64" s="15"/>
      <c r="J64" s="20"/>
      <c r="K64" s="37">
        <f>G64*J64</f>
        <v>0</v>
      </c>
    </row>
    <row r="65" spans="1:11" s="12" customFormat="1" ht="17.100000000000001" customHeight="1" x14ac:dyDescent="0.3">
      <c r="A65" s="7"/>
      <c r="B65" s="7"/>
      <c r="C65" s="29"/>
      <c r="D65" s="47"/>
      <c r="E65" s="31" t="s">
        <v>40</v>
      </c>
      <c r="F65" s="32"/>
      <c r="G65" s="32"/>
      <c r="H65" s="32"/>
      <c r="I65" s="32"/>
      <c r="J65" s="29"/>
      <c r="K65" s="33">
        <f>SUM(K66:K68)</f>
        <v>0</v>
      </c>
    </row>
    <row r="66" spans="1:11" s="12" customFormat="1" ht="17.100000000000001" customHeight="1" x14ac:dyDescent="0.25">
      <c r="A66" s="7"/>
      <c r="B66" s="7"/>
      <c r="C66" s="19"/>
      <c r="D66" s="38"/>
      <c r="E66" s="28" t="s">
        <v>41</v>
      </c>
      <c r="F66" s="19" t="s">
        <v>22</v>
      </c>
      <c r="G66" s="19">
        <v>1</v>
      </c>
      <c r="H66" s="15"/>
      <c r="I66" s="15"/>
      <c r="J66" s="20"/>
      <c r="K66" s="37">
        <f>G66*J66</f>
        <v>0</v>
      </c>
    </row>
    <row r="67" spans="1:11" s="12" customFormat="1" ht="17.100000000000001" customHeight="1" x14ac:dyDescent="0.25">
      <c r="A67" s="7"/>
      <c r="B67" s="7"/>
      <c r="C67" s="19"/>
      <c r="D67" s="38"/>
      <c r="E67" s="28" t="s">
        <v>42</v>
      </c>
      <c r="F67" s="19" t="s">
        <v>22</v>
      </c>
      <c r="G67" s="19">
        <v>1</v>
      </c>
      <c r="H67" s="15"/>
      <c r="I67" s="15"/>
      <c r="J67" s="20"/>
      <c r="K67" s="37">
        <f>G67*J67</f>
        <v>0</v>
      </c>
    </row>
    <row r="68" spans="1:11" s="12" customFormat="1" ht="17.100000000000001" customHeight="1" x14ac:dyDescent="0.25">
      <c r="A68" s="7"/>
      <c r="B68" s="7"/>
      <c r="C68" s="19"/>
      <c r="D68" s="38"/>
      <c r="E68" s="28" t="s">
        <v>43</v>
      </c>
      <c r="F68" s="19" t="s">
        <v>22</v>
      </c>
      <c r="G68" s="19">
        <v>1</v>
      </c>
      <c r="H68" s="15"/>
      <c r="I68" s="15"/>
      <c r="J68" s="20"/>
      <c r="K68" s="37">
        <f>G68*J68</f>
        <v>0</v>
      </c>
    </row>
    <row r="69" spans="1:11" s="12" customFormat="1" ht="17.100000000000001" customHeight="1" x14ac:dyDescent="0.25">
      <c r="A69" s="7"/>
      <c r="B69" s="7"/>
      <c r="C69" s="19"/>
      <c r="D69" s="38"/>
      <c r="E69" s="28"/>
      <c r="F69" s="48"/>
      <c r="G69" s="48"/>
      <c r="H69" s="38"/>
      <c r="I69" s="38"/>
      <c r="J69" s="18"/>
      <c r="K69" s="37"/>
    </row>
    <row r="70" spans="1:11" s="12" customFormat="1" ht="23.85" customHeight="1" x14ac:dyDescent="0.3">
      <c r="A70" s="7"/>
      <c r="B70" s="7"/>
      <c r="C70" s="40"/>
      <c r="D70" s="40"/>
      <c r="E70" s="54" t="s">
        <v>6</v>
      </c>
      <c r="F70" s="52" t="s">
        <v>30</v>
      </c>
      <c r="G70" s="32"/>
      <c r="H70" s="32"/>
      <c r="I70" s="32"/>
      <c r="J70" s="32"/>
      <c r="K70" s="53">
        <f>K3+K18+K23+K39+K43+K61+K65</f>
        <v>0</v>
      </c>
    </row>
    <row r="71" spans="1:11" s="12" customFormat="1" ht="20.25" customHeight="1" x14ac:dyDescent="0.3">
      <c r="A71" s="7"/>
      <c r="B71" s="7"/>
      <c r="C71" s="16"/>
      <c r="D71" s="24"/>
      <c r="E71" s="49" t="s">
        <v>7</v>
      </c>
      <c r="F71" s="15"/>
      <c r="G71" s="15"/>
      <c r="H71" s="15"/>
      <c r="I71" s="15"/>
      <c r="J71" s="15"/>
      <c r="K71" s="51">
        <f>K70*0.21</f>
        <v>0</v>
      </c>
    </row>
    <row r="72" spans="1:11" s="12" customFormat="1" ht="33.6" customHeight="1" x14ac:dyDescent="0.35">
      <c r="A72" s="7"/>
      <c r="B72" s="7"/>
      <c r="C72" s="40"/>
      <c r="D72" s="40"/>
      <c r="E72" s="55" t="s">
        <v>8</v>
      </c>
      <c r="F72" s="40"/>
      <c r="G72" s="40"/>
      <c r="H72" s="40"/>
      <c r="I72" s="40"/>
      <c r="J72" s="40"/>
      <c r="K72" s="53">
        <f>SUM(K70:K71)</f>
        <v>0</v>
      </c>
    </row>
    <row r="73" spans="1:11" s="12" customFormat="1" ht="12" customHeight="1" x14ac:dyDescent="0.25">
      <c r="A73" s="7"/>
      <c r="B73" s="7"/>
      <c r="D73" s="7"/>
      <c r="E73" s="7"/>
      <c r="F73" s="7"/>
      <c r="G73" s="7"/>
      <c r="H73" s="7"/>
      <c r="I73" s="7"/>
      <c r="J73" s="7"/>
      <c r="K73" s="35"/>
    </row>
    <row r="74" spans="1:11" s="12" customFormat="1" ht="12" customHeight="1" x14ac:dyDescent="0.25">
      <c r="A74" s="7"/>
      <c r="B74" s="7"/>
      <c r="D74" s="7"/>
      <c r="E74" s="7"/>
      <c r="F74" s="7"/>
      <c r="G74" s="7"/>
      <c r="H74" s="7"/>
      <c r="I74" s="7"/>
      <c r="J74" s="7"/>
      <c r="K74" s="35"/>
    </row>
    <row r="75" spans="1:11" s="12" customFormat="1" ht="12" customHeight="1" x14ac:dyDescent="0.25">
      <c r="A75" s="7"/>
      <c r="B75" s="7"/>
      <c r="D75" s="7"/>
      <c r="E75" s="7"/>
      <c r="F75" s="7"/>
      <c r="G75" s="7"/>
      <c r="H75" s="7"/>
      <c r="I75" s="7"/>
      <c r="J75" s="7"/>
      <c r="K75" s="35"/>
    </row>
    <row r="76" spans="1:11" s="12" customFormat="1" ht="12" customHeight="1" x14ac:dyDescent="0.25">
      <c r="A76" s="7"/>
      <c r="B76" s="7"/>
      <c r="D76" s="7"/>
      <c r="E76" s="7"/>
      <c r="F76" s="7"/>
      <c r="G76" s="7"/>
      <c r="H76" s="7"/>
      <c r="I76" s="7"/>
      <c r="J76" s="7"/>
      <c r="K76" s="35"/>
    </row>
    <row r="77" spans="1:11" s="12" customFormat="1" ht="12" customHeight="1" x14ac:dyDescent="0.25">
      <c r="A77" s="22"/>
      <c r="B77" s="22"/>
      <c r="D77" s="7"/>
      <c r="E77" s="7"/>
      <c r="F77" s="7"/>
      <c r="G77" s="7"/>
      <c r="H77" s="7"/>
      <c r="I77" s="7"/>
      <c r="J77" s="7"/>
      <c r="K77" s="35"/>
    </row>
    <row r="78" spans="1:11" s="12" customFormat="1" ht="13.35" customHeight="1" x14ac:dyDescent="0.25">
      <c r="A78" s="7"/>
      <c r="B78" s="7"/>
      <c r="D78" s="7"/>
      <c r="E78" s="7"/>
      <c r="F78" s="7"/>
      <c r="G78" s="7"/>
      <c r="H78" s="7"/>
      <c r="I78" s="7"/>
      <c r="J78" s="7"/>
      <c r="K78" s="35"/>
    </row>
    <row r="79" spans="1:11" s="12" customFormat="1" ht="12" customHeight="1" x14ac:dyDescent="0.25">
      <c r="A79" s="22"/>
      <c r="B79" s="22"/>
      <c r="E79" s="7"/>
      <c r="F79" s="7"/>
      <c r="G79" s="7"/>
      <c r="H79" s="7"/>
      <c r="I79" s="7"/>
      <c r="J79" s="7"/>
      <c r="K79" s="35"/>
    </row>
    <row r="80" spans="1:11" s="12" customFormat="1" ht="12" customHeight="1" x14ac:dyDescent="0.25">
      <c r="A80" s="7"/>
      <c r="B80" s="7"/>
      <c r="E80" s="7"/>
      <c r="F80" s="7"/>
      <c r="G80" s="7"/>
      <c r="H80" s="7"/>
      <c r="I80" s="7"/>
      <c r="J80" s="7"/>
      <c r="K80" s="35"/>
    </row>
    <row r="81" spans="1:147" s="12" customFormat="1" ht="12" customHeight="1" x14ac:dyDescent="0.25">
      <c r="A81" s="7"/>
      <c r="B81" s="7"/>
      <c r="E81" s="7"/>
      <c r="F81" s="7"/>
      <c r="G81" s="7"/>
      <c r="H81" s="7"/>
      <c r="I81" s="7"/>
      <c r="J81" s="7"/>
      <c r="K81" s="35"/>
    </row>
    <row r="82" spans="1:147" s="12" customFormat="1" ht="12" customHeight="1" x14ac:dyDescent="0.25">
      <c r="A82" s="7"/>
      <c r="B82" s="7"/>
      <c r="E82" s="7"/>
      <c r="F82" s="7"/>
      <c r="G82" s="7"/>
      <c r="H82" s="7"/>
      <c r="I82" s="7"/>
      <c r="J82" s="7"/>
      <c r="K82" s="35"/>
    </row>
    <row r="83" spans="1:147" s="12" customFormat="1" ht="12" customHeight="1" x14ac:dyDescent="0.25">
      <c r="A83" s="7"/>
      <c r="B83" s="7"/>
      <c r="E83" s="7"/>
      <c r="F83" s="7"/>
      <c r="G83" s="7"/>
      <c r="H83" s="7"/>
      <c r="I83" s="7"/>
      <c r="J83" s="7"/>
      <c r="K83" s="35"/>
    </row>
    <row r="84" spans="1:147" s="12" customFormat="1" ht="12" customHeight="1" x14ac:dyDescent="0.25">
      <c r="A84" s="7"/>
      <c r="B84" s="7"/>
      <c r="E84" s="7"/>
      <c r="F84" s="7"/>
      <c r="G84" s="7"/>
      <c r="H84" s="7"/>
      <c r="I84" s="7"/>
      <c r="J84" s="7"/>
      <c r="K84" s="35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</row>
    <row r="85" spans="1:147" s="12" customFormat="1" ht="14.1" customHeight="1" x14ac:dyDescent="0.25">
      <c r="A85" s="7"/>
      <c r="B85" s="7"/>
      <c r="E85" s="7"/>
      <c r="F85" s="7"/>
      <c r="G85" s="7"/>
      <c r="H85" s="7"/>
      <c r="I85" s="7"/>
      <c r="J85" s="7"/>
      <c r="K85" s="35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</row>
    <row r="86" spans="1:147" s="12" customFormat="1" ht="12" customHeight="1" x14ac:dyDescent="0.25">
      <c r="A86" s="7"/>
      <c r="B86" s="7"/>
      <c r="E86" s="7"/>
      <c r="F86" s="7"/>
      <c r="G86" s="7"/>
      <c r="H86" s="7"/>
      <c r="I86" s="7"/>
      <c r="J86" s="7"/>
      <c r="K86" s="35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</row>
    <row r="87" spans="1:147" s="12" customFormat="1" ht="12" customHeight="1" x14ac:dyDescent="0.25">
      <c r="A87" s="7"/>
      <c r="B87" s="7"/>
      <c r="E87" s="7"/>
      <c r="F87" s="7"/>
      <c r="G87" s="7"/>
      <c r="H87" s="7"/>
      <c r="I87" s="7"/>
      <c r="J87" s="7"/>
      <c r="K87" s="35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</row>
    <row r="88" spans="1:147" s="12" customFormat="1" ht="12" customHeight="1" x14ac:dyDescent="0.25">
      <c r="A88" s="7"/>
      <c r="B88" s="7"/>
      <c r="D88" s="7"/>
      <c r="E88" s="7"/>
      <c r="F88" s="7"/>
      <c r="G88" s="7"/>
      <c r="H88" s="7"/>
      <c r="I88" s="7"/>
      <c r="J88" s="7"/>
      <c r="K88" s="35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</row>
    <row r="89" spans="1:147" s="12" customFormat="1" ht="14.1" customHeight="1" x14ac:dyDescent="0.25">
      <c r="A89" s="22"/>
      <c r="B89" s="22"/>
      <c r="D89" s="7"/>
      <c r="E89" s="7"/>
      <c r="F89" s="7"/>
      <c r="G89" s="7"/>
      <c r="H89" s="7"/>
      <c r="I89" s="7"/>
      <c r="J89" s="7"/>
      <c r="K89" s="35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</row>
    <row r="90" spans="1:147" s="12" customFormat="1" ht="12" customHeight="1" x14ac:dyDescent="0.25">
      <c r="A90" s="7"/>
      <c r="B90" s="7"/>
      <c r="D90" s="7"/>
      <c r="E90" s="7"/>
      <c r="F90" s="7"/>
      <c r="G90" s="7"/>
      <c r="H90" s="7"/>
      <c r="I90" s="7"/>
      <c r="J90" s="7"/>
      <c r="K90" s="35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</row>
    <row r="91" spans="1:147" s="12" customFormat="1" ht="12" customHeight="1" x14ac:dyDescent="0.25">
      <c r="A91" s="7"/>
      <c r="B91" s="7"/>
      <c r="D91" s="7"/>
      <c r="E91" s="7"/>
      <c r="F91" s="7"/>
      <c r="G91" s="7"/>
      <c r="H91" s="7"/>
      <c r="I91" s="7"/>
      <c r="J91" s="7"/>
      <c r="K91" s="35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</row>
    <row r="92" spans="1:147" s="12" customFormat="1" ht="12" customHeight="1" x14ac:dyDescent="0.25">
      <c r="A92" s="22"/>
      <c r="B92" s="22"/>
      <c r="D92" s="7"/>
      <c r="E92" s="7"/>
      <c r="F92" s="7"/>
      <c r="G92" s="7"/>
      <c r="H92" s="7"/>
      <c r="I92" s="7"/>
      <c r="J92" s="7"/>
      <c r="K92" s="35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</row>
    <row r="93" spans="1:147" s="12" customFormat="1" ht="25.35" customHeight="1" x14ac:dyDescent="0.25">
      <c r="A93" s="22"/>
      <c r="B93" s="22"/>
      <c r="E93" s="7"/>
      <c r="F93" s="7"/>
      <c r="G93" s="7"/>
      <c r="H93" s="7"/>
      <c r="I93" s="7"/>
      <c r="J93" s="7"/>
      <c r="K93" s="35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</row>
    <row r="94" spans="1:147" s="12" customFormat="1" ht="12" customHeight="1" x14ac:dyDescent="0.25">
      <c r="A94" s="22"/>
      <c r="B94" s="22"/>
      <c r="E94" s="7"/>
      <c r="F94" s="7"/>
      <c r="G94" s="7"/>
      <c r="H94" s="7"/>
      <c r="I94" s="7"/>
      <c r="J94" s="7"/>
      <c r="K94" s="35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</row>
    <row r="95" spans="1:147" s="12" customFormat="1" ht="12" customHeight="1" x14ac:dyDescent="0.25">
      <c r="A95" s="7"/>
      <c r="B95" s="7"/>
      <c r="E95" s="7"/>
      <c r="F95" s="7"/>
      <c r="G95" s="7"/>
      <c r="H95" s="7"/>
      <c r="I95" s="7"/>
      <c r="J95" s="7"/>
      <c r="K95" s="35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</row>
    <row r="96" spans="1:147" s="12" customFormat="1" ht="12" customHeight="1" x14ac:dyDescent="0.25">
      <c r="A96" s="7"/>
      <c r="B96" s="7"/>
      <c r="E96" s="7"/>
      <c r="F96" s="7"/>
      <c r="G96" s="7"/>
      <c r="H96" s="7"/>
      <c r="I96" s="7"/>
      <c r="J96" s="7"/>
      <c r="K96" s="35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</row>
    <row r="97" spans="1:147" s="12" customFormat="1" ht="12" customHeight="1" x14ac:dyDescent="0.25">
      <c r="A97" s="7"/>
      <c r="B97" s="7"/>
      <c r="E97" s="7"/>
      <c r="F97" s="7"/>
      <c r="G97" s="7"/>
      <c r="H97" s="7"/>
      <c r="I97" s="7"/>
      <c r="J97" s="7"/>
      <c r="K97" s="35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</row>
    <row r="98" spans="1:147" s="12" customFormat="1" ht="14.1" customHeight="1" x14ac:dyDescent="0.25">
      <c r="A98" s="7"/>
      <c r="B98" s="7"/>
      <c r="E98" s="7"/>
      <c r="F98" s="7"/>
      <c r="G98" s="7"/>
      <c r="H98" s="7"/>
      <c r="I98" s="7"/>
      <c r="J98" s="7"/>
      <c r="K98" s="35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</row>
    <row r="99" spans="1:147" s="12" customFormat="1" ht="12" customHeight="1" x14ac:dyDescent="0.25">
      <c r="A99" s="7"/>
      <c r="B99" s="7"/>
      <c r="E99" s="7"/>
      <c r="F99" s="7"/>
      <c r="G99" s="7"/>
      <c r="H99" s="7"/>
      <c r="I99" s="7"/>
      <c r="J99" s="7"/>
      <c r="K99" s="35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</row>
    <row r="100" spans="1:147" s="12" customFormat="1" ht="12" customHeight="1" x14ac:dyDescent="0.25">
      <c r="A100" s="22"/>
      <c r="B100" s="22"/>
      <c r="E100" s="7"/>
      <c r="F100" s="7"/>
      <c r="G100" s="7"/>
      <c r="H100" s="7"/>
      <c r="I100" s="7"/>
      <c r="J100" s="7"/>
      <c r="K100" s="35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</row>
    <row r="101" spans="1:147" s="12" customFormat="1" ht="12" customHeight="1" x14ac:dyDescent="0.25">
      <c r="A101" s="7"/>
      <c r="B101" s="7"/>
      <c r="E101" s="7"/>
      <c r="F101" s="7"/>
      <c r="G101" s="7"/>
      <c r="H101" s="7"/>
      <c r="I101" s="7"/>
      <c r="J101" s="7"/>
      <c r="K101" s="35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</row>
    <row r="102" spans="1:147" s="12" customFormat="1" ht="14.1" customHeight="1" x14ac:dyDescent="0.25">
      <c r="A102" s="7"/>
      <c r="B102" s="7"/>
      <c r="E102" s="7"/>
      <c r="F102" s="7"/>
      <c r="G102" s="7"/>
      <c r="H102" s="7"/>
      <c r="I102" s="7"/>
      <c r="J102" s="7"/>
      <c r="K102" s="35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</row>
    <row r="103" spans="1:147" s="12" customFormat="1" ht="12" customHeight="1" x14ac:dyDescent="0.25">
      <c r="A103" s="7"/>
      <c r="B103" s="7"/>
      <c r="E103" s="7"/>
      <c r="F103" s="7"/>
      <c r="G103" s="7"/>
      <c r="H103" s="7"/>
      <c r="I103" s="7"/>
      <c r="J103" s="7"/>
      <c r="K103" s="35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</row>
    <row r="104" spans="1:147" s="12" customFormat="1" ht="12" customHeight="1" x14ac:dyDescent="0.25">
      <c r="A104" s="22"/>
      <c r="B104" s="22"/>
      <c r="E104" s="7"/>
      <c r="F104" s="7"/>
      <c r="G104" s="7"/>
      <c r="H104" s="7"/>
      <c r="I104" s="7"/>
      <c r="J104" s="7"/>
      <c r="K104" s="35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</row>
    <row r="105" spans="1:147" s="12" customFormat="1" ht="12" customHeight="1" x14ac:dyDescent="0.25">
      <c r="A105" s="7"/>
      <c r="B105" s="7"/>
      <c r="E105" s="7"/>
      <c r="F105" s="7"/>
      <c r="G105" s="7"/>
      <c r="H105" s="7"/>
      <c r="I105" s="7"/>
      <c r="J105" s="7"/>
      <c r="K105" s="35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</row>
    <row r="106" spans="1:147" s="12" customFormat="1" ht="27.75" customHeight="1" x14ac:dyDescent="0.25">
      <c r="A106" s="7"/>
      <c r="B106" s="7"/>
      <c r="E106" s="7"/>
      <c r="F106" s="7"/>
      <c r="G106" s="7"/>
      <c r="H106" s="7"/>
      <c r="I106" s="7"/>
      <c r="J106" s="7"/>
      <c r="K106" s="35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</row>
    <row r="107" spans="1:147" s="12" customFormat="1" ht="12" customHeight="1" x14ac:dyDescent="0.25">
      <c r="A107" s="7"/>
      <c r="B107" s="7"/>
      <c r="E107" s="7"/>
      <c r="F107" s="7"/>
      <c r="G107" s="7"/>
      <c r="H107" s="7"/>
      <c r="I107" s="7"/>
      <c r="J107" s="7"/>
      <c r="K107" s="35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</row>
    <row r="108" spans="1:147" s="12" customFormat="1" ht="12" customHeight="1" x14ac:dyDescent="0.25">
      <c r="A108" s="7"/>
      <c r="B108" s="7"/>
      <c r="E108" s="7"/>
      <c r="F108" s="7"/>
      <c r="G108" s="7"/>
      <c r="H108" s="7"/>
      <c r="I108" s="7"/>
      <c r="J108" s="7"/>
      <c r="K108" s="35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</row>
    <row r="109" spans="1:147" s="12" customFormat="1" ht="12" customHeight="1" x14ac:dyDescent="0.25">
      <c r="A109" s="7"/>
      <c r="B109" s="7"/>
      <c r="E109" s="7"/>
      <c r="F109" s="7"/>
      <c r="G109" s="7"/>
      <c r="H109" s="7"/>
      <c r="I109" s="7"/>
      <c r="J109" s="7"/>
      <c r="K109" s="35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</row>
    <row r="110" spans="1:147" s="12" customFormat="1" ht="24" customHeight="1" x14ac:dyDescent="0.25">
      <c r="A110" s="7"/>
      <c r="B110" s="7"/>
      <c r="E110" s="7"/>
      <c r="F110" s="7"/>
      <c r="G110" s="7"/>
      <c r="H110" s="7"/>
      <c r="I110" s="7"/>
      <c r="J110" s="7"/>
      <c r="K110" s="35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</row>
    <row r="111" spans="1:147" s="12" customFormat="1" ht="12" customHeight="1" x14ac:dyDescent="0.25">
      <c r="A111" s="7"/>
      <c r="B111" s="7"/>
      <c r="E111" s="7"/>
      <c r="F111" s="7"/>
      <c r="G111" s="7"/>
      <c r="H111" s="7"/>
      <c r="I111" s="7"/>
      <c r="J111" s="7"/>
      <c r="K111" s="35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</row>
    <row r="112" spans="1:147" s="12" customFormat="1" ht="12" customHeight="1" x14ac:dyDescent="0.25">
      <c r="A112" s="22"/>
      <c r="B112" s="22"/>
      <c r="E112" s="7"/>
      <c r="F112" s="7"/>
      <c r="G112" s="7"/>
      <c r="H112" s="7"/>
      <c r="I112" s="7"/>
      <c r="J112" s="7"/>
      <c r="K112" s="35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</row>
    <row r="113" spans="1:147" s="12" customFormat="1" ht="12" customHeight="1" x14ac:dyDescent="0.25">
      <c r="A113" s="7"/>
      <c r="B113" s="7"/>
      <c r="E113" s="7"/>
      <c r="F113" s="7"/>
      <c r="G113" s="7"/>
      <c r="H113" s="7"/>
      <c r="I113" s="7"/>
      <c r="J113" s="7"/>
      <c r="K113" s="35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</row>
    <row r="114" spans="1:147" s="12" customFormat="1" ht="24.6" customHeight="1" x14ac:dyDescent="0.25">
      <c r="A114" s="7"/>
      <c r="B114" s="7"/>
      <c r="E114" s="7"/>
      <c r="F114" s="7"/>
      <c r="G114" s="7"/>
      <c r="H114" s="7"/>
      <c r="I114" s="7"/>
      <c r="J114" s="7"/>
      <c r="K114" s="35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</row>
    <row r="115" spans="1:147" s="12" customFormat="1" ht="12" customHeight="1" x14ac:dyDescent="0.25">
      <c r="A115" s="7"/>
      <c r="B115" s="7"/>
      <c r="E115" s="7"/>
      <c r="F115" s="7"/>
      <c r="G115" s="7"/>
      <c r="H115" s="7"/>
      <c r="I115" s="7"/>
      <c r="J115" s="7"/>
      <c r="K115" s="3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</row>
    <row r="116" spans="1:147" s="12" customFormat="1" ht="12" customHeight="1" x14ac:dyDescent="0.25">
      <c r="A116" s="7"/>
      <c r="B116" s="7"/>
      <c r="C116" s="7"/>
      <c r="E116" s="7"/>
      <c r="F116" s="7"/>
      <c r="G116" s="7"/>
      <c r="H116" s="7"/>
      <c r="I116" s="7"/>
      <c r="J116" s="7"/>
      <c r="K116" s="3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</row>
    <row r="117" spans="1:147" s="12" customFormat="1" ht="12" customHeight="1" x14ac:dyDescent="0.25">
      <c r="A117" s="7"/>
      <c r="B117" s="7"/>
      <c r="C117" s="7"/>
      <c r="E117" s="7"/>
      <c r="F117" s="7"/>
      <c r="G117" s="7"/>
      <c r="H117" s="7"/>
      <c r="I117" s="7"/>
      <c r="J117" s="7"/>
      <c r="K117" s="3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</row>
    <row r="118" spans="1:147" ht="22.35" customHeight="1" x14ac:dyDescent="0.25">
      <c r="D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</row>
    <row r="119" spans="1:147" ht="12" customHeight="1" x14ac:dyDescent="0.25">
      <c r="D119" s="12"/>
      <c r="E119" s="6"/>
      <c r="F119" s="6"/>
      <c r="G119" s="6"/>
      <c r="H119" s="6"/>
      <c r="I119" s="6"/>
      <c r="J119" s="6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</row>
    <row r="120" spans="1:147" ht="12" customHeight="1" x14ac:dyDescent="0.25">
      <c r="D120" s="12"/>
      <c r="E120" s="12"/>
      <c r="F120" s="12"/>
      <c r="G120" s="12"/>
      <c r="H120" s="12"/>
      <c r="I120" s="12"/>
      <c r="J120" s="12"/>
      <c r="K120" s="27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</row>
    <row r="121" spans="1:147" ht="12" customHeight="1" x14ac:dyDescent="0.25">
      <c r="D121" s="12"/>
      <c r="E121" s="12"/>
      <c r="F121" s="12"/>
      <c r="G121" s="12"/>
      <c r="H121" s="12"/>
      <c r="I121" s="12"/>
      <c r="J121" s="12"/>
      <c r="K121" s="27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</row>
    <row r="122" spans="1:147" ht="12" customHeight="1" x14ac:dyDescent="0.25">
      <c r="D122" s="12"/>
      <c r="E122" s="12"/>
      <c r="F122" s="12"/>
      <c r="G122" s="12"/>
      <c r="H122" s="12"/>
      <c r="I122" s="12"/>
      <c r="J122" s="12"/>
      <c r="K122" s="27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</row>
    <row r="123" spans="1:147" ht="12" customHeight="1" x14ac:dyDescent="0.25">
      <c r="I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</row>
    <row r="124" spans="1:147" ht="12" customHeight="1" x14ac:dyDescent="0.25">
      <c r="I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</row>
    <row r="125" spans="1:147" ht="12" customHeight="1" x14ac:dyDescent="0.25">
      <c r="I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</row>
    <row r="126" spans="1:147" ht="12" customHeight="1" x14ac:dyDescent="0.25">
      <c r="I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</row>
    <row r="127" spans="1:147" ht="12" customHeight="1" x14ac:dyDescent="0.25">
      <c r="I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</row>
    <row r="128" spans="1:147" ht="12" customHeight="1" x14ac:dyDescent="0.25">
      <c r="I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</row>
    <row r="129" spans="56:129" ht="12" customHeight="1" x14ac:dyDescent="0.25"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</row>
    <row r="130" spans="56:129" ht="12" customHeight="1" x14ac:dyDescent="0.25"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</row>
    <row r="131" spans="56:129" ht="12" customHeight="1" x14ac:dyDescent="0.25"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</row>
    <row r="132" spans="56:129" ht="12" customHeight="1" x14ac:dyDescent="0.25"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</row>
    <row r="133" spans="56:129" ht="12" customHeight="1" x14ac:dyDescent="0.25"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</row>
    <row r="134" spans="56:129" ht="12" customHeight="1" x14ac:dyDescent="0.25"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</row>
    <row r="135" spans="56:129" ht="12" customHeight="1" x14ac:dyDescent="0.25"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</row>
    <row r="136" spans="56:129" ht="12" customHeight="1" x14ac:dyDescent="0.25"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</row>
    <row r="137" spans="56:129" ht="12" customHeight="1" x14ac:dyDescent="0.25"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</row>
    <row r="138" spans="56:129" ht="12" customHeight="1" x14ac:dyDescent="0.25"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</row>
    <row r="139" spans="56:129" ht="12" customHeight="1" x14ac:dyDescent="0.25"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</row>
    <row r="140" spans="56:129" ht="12" customHeight="1" x14ac:dyDescent="0.25"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</row>
    <row r="141" spans="56:129" ht="12" customHeight="1" x14ac:dyDescent="0.25"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</row>
    <row r="142" spans="56:129" ht="12" customHeight="1" x14ac:dyDescent="0.25"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</row>
    <row r="143" spans="56:129" ht="12" customHeight="1" x14ac:dyDescent="0.25"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</row>
    <row r="144" spans="56:129" ht="12" customHeight="1" x14ac:dyDescent="0.25"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</row>
    <row r="145" spans="56:129" ht="12" customHeight="1" x14ac:dyDescent="0.25"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</row>
    <row r="146" spans="56:129" ht="12" customHeight="1" x14ac:dyDescent="0.25"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</row>
    <row r="147" spans="56:129" ht="12" customHeight="1" x14ac:dyDescent="0.25"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</row>
    <row r="148" spans="56:129" ht="12" customHeight="1" x14ac:dyDescent="0.25"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</row>
    <row r="149" spans="56:129" ht="12" customHeight="1" x14ac:dyDescent="0.25"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</row>
    <row r="150" spans="56:129" ht="12" customHeight="1" x14ac:dyDescent="0.25"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</row>
    <row r="151" spans="56:129" ht="12" customHeight="1" x14ac:dyDescent="0.25"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</row>
    <row r="152" spans="56:129" ht="12" customHeight="1" x14ac:dyDescent="0.25"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</row>
    <row r="153" spans="56:129" ht="12" customHeight="1" x14ac:dyDescent="0.25"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</row>
    <row r="154" spans="56:129" ht="12" customHeight="1" x14ac:dyDescent="0.25"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</row>
    <row r="155" spans="56:129" ht="12" customHeight="1" x14ac:dyDescent="0.25"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</row>
    <row r="156" spans="56:129" ht="12" customHeight="1" x14ac:dyDescent="0.25"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</row>
    <row r="157" spans="56:129" ht="12" customHeight="1" x14ac:dyDescent="0.25"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</row>
    <row r="158" spans="56:129" ht="12" customHeight="1" x14ac:dyDescent="0.25"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</row>
    <row r="159" spans="56:129" ht="12" customHeight="1" x14ac:dyDescent="0.25"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</row>
    <row r="160" spans="56:129" ht="12" customHeight="1" x14ac:dyDescent="0.25"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</row>
    <row r="161" spans="56:129" ht="12" customHeight="1" x14ac:dyDescent="0.25"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</row>
    <row r="162" spans="56:129" ht="12" customHeight="1" x14ac:dyDescent="0.25"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</row>
    <row r="163" spans="56:129" ht="12" customHeight="1" x14ac:dyDescent="0.25"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</row>
    <row r="164" spans="56:129" ht="12" customHeight="1" x14ac:dyDescent="0.25"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</row>
    <row r="165" spans="56:129" ht="12" customHeight="1" x14ac:dyDescent="0.25"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</row>
    <row r="166" spans="56:129" ht="12" customHeight="1" x14ac:dyDescent="0.25"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</row>
    <row r="167" spans="56:129" ht="12" customHeight="1" x14ac:dyDescent="0.25"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</row>
    <row r="168" spans="56:129" ht="12" customHeight="1" x14ac:dyDescent="0.25"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</row>
    <row r="169" spans="56:129" ht="12" customHeight="1" x14ac:dyDescent="0.25"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</row>
    <row r="170" spans="56:129" ht="12" customHeight="1" x14ac:dyDescent="0.25"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</row>
    <row r="171" spans="56:129" ht="12" customHeight="1" x14ac:dyDescent="0.25"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</row>
    <row r="172" spans="56:129" ht="12" customHeight="1" x14ac:dyDescent="0.25"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</row>
    <row r="173" spans="56:129" ht="12" customHeight="1" x14ac:dyDescent="0.25"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</row>
    <row r="174" spans="56:129" ht="12" customHeight="1" x14ac:dyDescent="0.25"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</row>
    <row r="175" spans="56:129" ht="12" customHeight="1" x14ac:dyDescent="0.25"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</row>
    <row r="176" spans="56:129" ht="12" customHeight="1" x14ac:dyDescent="0.25"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</row>
    <row r="177" spans="56:129" ht="12" customHeight="1" x14ac:dyDescent="0.25"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</row>
    <row r="178" spans="56:129" ht="12" customHeight="1" x14ac:dyDescent="0.25"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</row>
    <row r="179" spans="56:129" ht="12" customHeight="1" x14ac:dyDescent="0.25"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</row>
    <row r="180" spans="56:129" ht="12" customHeight="1" x14ac:dyDescent="0.25"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</row>
    <row r="181" spans="56:129" ht="12" customHeight="1" x14ac:dyDescent="0.25"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</row>
    <row r="182" spans="56:129" ht="12" customHeight="1" x14ac:dyDescent="0.25"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</row>
    <row r="183" spans="56:129" ht="12" customHeight="1" x14ac:dyDescent="0.25"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</row>
    <row r="184" spans="56:129" ht="12" customHeight="1" x14ac:dyDescent="0.25"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</row>
  </sheetData>
  <sheetProtection selectLockedCells="1" selectUnlockedCells="1"/>
  <pageMargins left="0.7" right="0.7" top="0.75" bottom="0.75" header="0.3" footer="0.3"/>
  <pageSetup paperSize="9" scale="76" firstPageNumber="0" fitToHeight="2" orientation="landscape" horizontalDpi="300" verticalDpi="300"/>
  <headerFooter alignWithMargins="0">
    <oddHeader>&amp;RPříloha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</vt:lpstr>
      <vt:lpstr>'rozpočet '!Excel_BuiltIn_Print_Area_1_1</vt:lpstr>
      <vt:lpstr>'rozpočet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Starostka</cp:lastModifiedBy>
  <cp:lastPrinted>2020-02-11T13:19:15Z</cp:lastPrinted>
  <dcterms:created xsi:type="dcterms:W3CDTF">2014-03-05T18:17:42Z</dcterms:created>
  <dcterms:modified xsi:type="dcterms:W3CDTF">2020-08-13T06:29:25Z</dcterms:modified>
</cp:coreProperties>
</file>