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95" windowHeight="1176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F71" i="1"/>
  <c r="H71" s="1"/>
  <c r="G71" l="1"/>
  <c r="F60"/>
  <c r="F59"/>
  <c r="F58"/>
  <c r="F57"/>
  <c r="H57" s="1"/>
  <c r="F66"/>
  <c r="F65"/>
  <c r="F64"/>
  <c r="F63"/>
  <c r="H63" s="1"/>
  <c r="F72"/>
  <c r="F70"/>
  <c r="F69"/>
  <c r="H69" s="1"/>
  <c r="F86"/>
  <c r="H86" s="1"/>
  <c r="F24"/>
  <c r="F23"/>
  <c r="F22"/>
  <c r="F21"/>
  <c r="H21" s="1"/>
  <c r="F84"/>
  <c r="F85"/>
  <c r="F87"/>
  <c r="F10"/>
  <c r="H10" s="1"/>
  <c r="H87" l="1"/>
  <c r="G87" s="1"/>
  <c r="H85"/>
  <c r="G85" s="1"/>
  <c r="H84"/>
  <c r="G84" s="1"/>
  <c r="G72"/>
  <c r="H72"/>
  <c r="G70"/>
  <c r="H70"/>
  <c r="G66"/>
  <c r="H66"/>
  <c r="H65"/>
  <c r="G65" s="1"/>
  <c r="G64"/>
  <c r="H64"/>
  <c r="G60"/>
  <c r="H60"/>
  <c r="G59"/>
  <c r="H59"/>
  <c r="G58"/>
  <c r="H58"/>
  <c r="H24"/>
  <c r="G24" s="1"/>
  <c r="H23"/>
  <c r="G23" s="1"/>
  <c r="H22"/>
  <c r="G22" s="1"/>
  <c r="F61"/>
  <c r="G57"/>
  <c r="G61" s="1"/>
  <c r="H67"/>
  <c r="G63"/>
  <c r="F67"/>
  <c r="G69"/>
  <c r="G73" s="1"/>
  <c r="H73"/>
  <c r="F73"/>
  <c r="F25"/>
  <c r="G67" l="1"/>
  <c r="H61"/>
  <c r="G86"/>
  <c r="G21"/>
  <c r="G25" s="1"/>
  <c r="H25"/>
  <c r="F102" l="1"/>
  <c r="H102" s="1"/>
  <c r="F101"/>
  <c r="H101" s="1"/>
  <c r="G102" l="1"/>
  <c r="F103"/>
  <c r="G101" l="1"/>
  <c r="G103" s="1"/>
  <c r="H103"/>
  <c r="F98" l="1"/>
  <c r="H98" s="1"/>
  <c r="F95"/>
  <c r="F94"/>
  <c r="F93"/>
  <c r="F92"/>
  <c r="F91"/>
  <c r="H91" s="1"/>
  <c r="F76"/>
  <c r="F75"/>
  <c r="H75" s="1"/>
  <c r="G95" l="1"/>
  <c r="H95"/>
  <c r="G94"/>
  <c r="H94"/>
  <c r="G93"/>
  <c r="H93"/>
  <c r="H92"/>
  <c r="G92" s="1"/>
  <c r="G76"/>
  <c r="H76"/>
  <c r="G98"/>
  <c r="G99" s="1"/>
  <c r="H99"/>
  <c r="G91"/>
  <c r="H96"/>
  <c r="F77"/>
  <c r="F99"/>
  <c r="F96"/>
  <c r="G96" l="1"/>
  <c r="H77"/>
  <c r="G75"/>
  <c r="G77" s="1"/>
  <c r="F51" l="1"/>
  <c r="F17"/>
  <c r="F83"/>
  <c r="F52"/>
  <c r="F53"/>
  <c r="F54"/>
  <c r="F45"/>
  <c r="F46"/>
  <c r="H46" s="1"/>
  <c r="F47"/>
  <c r="F48"/>
  <c r="F44"/>
  <c r="F34"/>
  <c r="F33"/>
  <c r="H33" s="1"/>
  <c r="F30"/>
  <c r="F27"/>
  <c r="F11"/>
  <c r="H11" s="1"/>
  <c r="F12"/>
  <c r="F13"/>
  <c r="F14"/>
  <c r="F15"/>
  <c r="F16"/>
  <c r="G10"/>
  <c r="F88" l="1"/>
  <c r="H83"/>
  <c r="G54"/>
  <c r="H54"/>
  <c r="G53"/>
  <c r="H53"/>
  <c r="G52"/>
  <c r="H52"/>
  <c r="G51"/>
  <c r="H51"/>
  <c r="H48"/>
  <c r="G48" s="1"/>
  <c r="H47"/>
  <c r="G47" s="1"/>
  <c r="H45"/>
  <c r="G45" s="1"/>
  <c r="G44"/>
  <c r="H44"/>
  <c r="H34"/>
  <c r="G34" s="1"/>
  <c r="F31"/>
  <c r="H30"/>
  <c r="F28"/>
  <c r="H27"/>
  <c r="G17"/>
  <c r="H17"/>
  <c r="G16"/>
  <c r="H16"/>
  <c r="G15"/>
  <c r="H15"/>
  <c r="G14"/>
  <c r="H14"/>
  <c r="G13"/>
  <c r="H13"/>
  <c r="G12"/>
  <c r="H12"/>
  <c r="F49"/>
  <c r="H31"/>
  <c r="F18"/>
  <c r="H28"/>
  <c r="G83"/>
  <c r="G88" s="1"/>
  <c r="H88"/>
  <c r="F35"/>
  <c r="F55"/>
  <c r="H18"/>
  <c r="G11"/>
  <c r="G18" s="1"/>
  <c r="H35"/>
  <c r="G33"/>
  <c r="H49"/>
  <c r="G46"/>
  <c r="H55"/>
  <c r="G55"/>
  <c r="G49" l="1"/>
  <c r="F104"/>
  <c r="G35"/>
  <c r="H104"/>
  <c r="G27"/>
  <c r="G28" s="1"/>
  <c r="G30"/>
  <c r="G31" s="1"/>
  <c r="G104" l="1"/>
</calcChain>
</file>

<file path=xl/sharedStrings.xml><?xml version="1.0" encoding="utf-8"?>
<sst xmlns="http://schemas.openxmlformats.org/spreadsheetml/2006/main" count="221" uniqueCount="142">
  <si>
    <t>VÝKAZ VÝMĚR</t>
  </si>
  <si>
    <t>1.</t>
  </si>
  <si>
    <t>Název</t>
  </si>
  <si>
    <t>MJ</t>
  </si>
  <si>
    <t>Počet</t>
  </si>
  <si>
    <t>Cena bez DPH</t>
  </si>
  <si>
    <t>1.1.</t>
  </si>
  <si>
    <t>Vysílací anténa všesměrová - kompletní sestava</t>
  </si>
  <si>
    <t>komplet</t>
  </si>
  <si>
    <t>1.2.</t>
  </si>
  <si>
    <t>ks</t>
  </si>
  <si>
    <t>1.3.</t>
  </si>
  <si>
    <t>Vysílací ústředna - řídící jednotka</t>
  </si>
  <si>
    <t>1.4.</t>
  </si>
  <si>
    <t>Modul digitální předvolby příjmu</t>
  </si>
  <si>
    <t>1.5.</t>
  </si>
  <si>
    <t>CD přehrávač a digitální tuner</t>
  </si>
  <si>
    <t>1.6.</t>
  </si>
  <si>
    <t xml:space="preserve">Modul řízení </t>
  </si>
  <si>
    <t xml:space="preserve"> </t>
  </si>
  <si>
    <t>Celkem</t>
  </si>
  <si>
    <t>2.</t>
  </si>
  <si>
    <t>2.1.</t>
  </si>
  <si>
    <t>Anténa přijímací - kompletní sestava</t>
  </si>
  <si>
    <t xml:space="preserve">Celkem </t>
  </si>
  <si>
    <t>Digitální záznamník zpráv</t>
  </si>
  <si>
    <t>Modul digitální záznamník zpráv</t>
  </si>
  <si>
    <t>3.</t>
  </si>
  <si>
    <t>Modul telefonního vstupu</t>
  </si>
  <si>
    <t>3.1.</t>
  </si>
  <si>
    <t>4.</t>
  </si>
  <si>
    <t>4.1.</t>
  </si>
  <si>
    <t xml:space="preserve">Montážní práce </t>
  </si>
  <si>
    <t>Oživení, odladění, nastavení systému</t>
  </si>
  <si>
    <t>5.</t>
  </si>
  <si>
    <t>5.1.</t>
  </si>
  <si>
    <t>Bezdrátový hlásič včetně zálohování a automatického dobíjení</t>
  </si>
  <si>
    <t>Cena za MJ</t>
  </si>
  <si>
    <t>5.2.</t>
  </si>
  <si>
    <t>6.</t>
  </si>
  <si>
    <t>Montážní práce a jiné</t>
  </si>
  <si>
    <t>6.1.</t>
  </si>
  <si>
    <t>Montážní práce na řídící ústředně</t>
  </si>
  <si>
    <t>6.2.</t>
  </si>
  <si>
    <t>Montážní práce na 1 ks bezdrátového hlásiče</t>
  </si>
  <si>
    <t>6.3.</t>
  </si>
  <si>
    <t>Montážní materiál, oživení, odladění</t>
  </si>
  <si>
    <t>6.4.</t>
  </si>
  <si>
    <t xml:space="preserve">Cena celkem </t>
  </si>
  <si>
    <t xml:space="preserve">ks </t>
  </si>
  <si>
    <t>Zálohovací jednotka vf. rozhlasové ústředny</t>
  </si>
  <si>
    <t>Modul automatického dobíjení</t>
  </si>
  <si>
    <t>Zálohovací jednotka bezdrátové rozhlasové ústředny</t>
  </si>
  <si>
    <t>8.1.</t>
  </si>
  <si>
    <t>8.2.</t>
  </si>
  <si>
    <t>8.</t>
  </si>
  <si>
    <t>Vysílač vf. signálu</t>
  </si>
  <si>
    <t>Bezdrátový rozhlas s digitálním kódováním s napojením na zadávací pracoviště složek IZS.</t>
  </si>
  <si>
    <t>1.7.</t>
  </si>
  <si>
    <t>Dynamický mikrofon s 5m přívodní šňůrou</t>
  </si>
  <si>
    <t>1.8.</t>
  </si>
  <si>
    <t>Stojánek pod mikrofon s nastavením úhlu náklonu</t>
  </si>
  <si>
    <t>Modul zpracování vf. Signálu</t>
  </si>
  <si>
    <t xml:space="preserve">Vf. Část modulu s dekódovací jednotkou </t>
  </si>
  <si>
    <t xml:space="preserve">Převodník signálu komplet </t>
  </si>
  <si>
    <t>Elektronické sirénové jednotky</t>
  </si>
  <si>
    <t xml:space="preserve">Elektronická siréna </t>
  </si>
  <si>
    <t>Komunikační modul JSVV</t>
  </si>
  <si>
    <t>Stožár pro uchycení jednotky</t>
  </si>
  <si>
    <t>Anténa všesměrová</t>
  </si>
  <si>
    <t>Modul měření a vyhodnocení</t>
  </si>
  <si>
    <t>Modul měření signálu s vyhodnocením</t>
  </si>
  <si>
    <t>11.</t>
  </si>
  <si>
    <t>11.1.</t>
  </si>
  <si>
    <t>Montážní materiál</t>
  </si>
  <si>
    <t>10.</t>
  </si>
  <si>
    <t>10.1.</t>
  </si>
  <si>
    <t>10.2.</t>
  </si>
  <si>
    <t>12.</t>
  </si>
  <si>
    <t>12.1.</t>
  </si>
  <si>
    <t>Montážní a oživovací práce na převaděči</t>
  </si>
  <si>
    <t>Převaděč vysokofrekvenčního signálu včetně anténní sestavy</t>
  </si>
  <si>
    <t>7.</t>
  </si>
  <si>
    <t>7.1.</t>
  </si>
  <si>
    <t>7.2.</t>
  </si>
  <si>
    <t>9.</t>
  </si>
  <si>
    <t>9.1.</t>
  </si>
  <si>
    <t>9.2.</t>
  </si>
  <si>
    <t>10.3.</t>
  </si>
  <si>
    <t>10.4.</t>
  </si>
  <si>
    <t>2.2.</t>
  </si>
  <si>
    <t>2.3.</t>
  </si>
  <si>
    <t>2.4.</t>
  </si>
  <si>
    <t>Informační panel</t>
  </si>
  <si>
    <r>
      <t xml:space="preserve">Informační tabule </t>
    </r>
    <r>
      <rPr>
        <sz val="10"/>
        <rFont val="Arial"/>
        <family val="2"/>
        <charset val="238"/>
      </rPr>
      <t>výstražného systému pro neslyšící občany</t>
    </r>
  </si>
  <si>
    <t>6.5.</t>
  </si>
  <si>
    <t>7.3.</t>
  </si>
  <si>
    <t>7.4.</t>
  </si>
  <si>
    <t>Montážní práce na siréně</t>
  </si>
  <si>
    <t>Modul napojení na IZS</t>
  </si>
  <si>
    <t xml:space="preserve">Přijímač </t>
  </si>
  <si>
    <t>Anténa přijímací  - kompletní sestava</t>
  </si>
  <si>
    <t xml:space="preserve">Tlakové reproduktory - nízkoimpedanční, 106 dB </t>
  </si>
  <si>
    <t>Zaškolení obsluhy na řídícím pracovišti</t>
  </si>
  <si>
    <t xml:space="preserve">  -  koncový prvek JSVV</t>
  </si>
  <si>
    <t xml:space="preserve">  -   koncový prvek JSVV</t>
  </si>
  <si>
    <t>Převaděč vysokofrekvenčního signálu včetně anténní sestavy s analogovým/digitálním přenosem (nutno zajistit napětí 230V)</t>
  </si>
  <si>
    <t>Řídící jednotka včetně přijímače sběru dat a antény</t>
  </si>
  <si>
    <t>Napájecí zdroj a zálohování</t>
  </si>
  <si>
    <t>9.3.</t>
  </si>
  <si>
    <t>9.4.</t>
  </si>
  <si>
    <t>12.2.</t>
  </si>
  <si>
    <t>SOLENICE</t>
  </si>
  <si>
    <t>Solenice</t>
  </si>
  <si>
    <t>Pacov</t>
  </si>
  <si>
    <t>Větrov</t>
  </si>
  <si>
    <t>Dolní Líšnice</t>
  </si>
  <si>
    <t>Anténa přijímací směrová - kompletní sestava</t>
  </si>
  <si>
    <t>8.3.</t>
  </si>
  <si>
    <t>8.4.</t>
  </si>
  <si>
    <t>11.2.</t>
  </si>
  <si>
    <t>12.3.</t>
  </si>
  <si>
    <t>12.4.</t>
  </si>
  <si>
    <t>12.5.</t>
  </si>
  <si>
    <t>13.</t>
  </si>
  <si>
    <t>13.1.</t>
  </si>
  <si>
    <t>13.2.</t>
  </si>
  <si>
    <t>13.3.</t>
  </si>
  <si>
    <t>13.4.</t>
  </si>
  <si>
    <t>13.5.</t>
  </si>
  <si>
    <t>14.</t>
  </si>
  <si>
    <t>14.1.</t>
  </si>
  <si>
    <t>15.</t>
  </si>
  <si>
    <t>15.1.</t>
  </si>
  <si>
    <t>15.2.</t>
  </si>
  <si>
    <t>DPH 21%</t>
  </si>
  <si>
    <t>Cena s 21% DPH</t>
  </si>
  <si>
    <t xml:space="preserve">Napojení na zadávací pracoviště IZS - JSVV </t>
  </si>
  <si>
    <r>
      <t>Přijímací bezdrátové hlásiče s digitálním přenosem</t>
    </r>
    <r>
      <rPr>
        <b/>
        <sz val="8"/>
        <rFont val="Arial"/>
        <family val="2"/>
        <charset val="238"/>
      </rPr>
      <t xml:space="preserve"> (v souladu se sbírkou interních aktů řízení MV GŘ HZS ČR)</t>
    </r>
  </si>
  <si>
    <r>
      <t xml:space="preserve">Vysílací a řídící pracoviště s digitálním přenosem </t>
    </r>
    <r>
      <rPr>
        <b/>
        <sz val="8"/>
        <rFont val="Arial"/>
        <family val="2"/>
        <charset val="238"/>
      </rPr>
      <t>(v souladu se sbírkou interních aktů řízení MV GŘ HZS ČR)</t>
    </r>
  </si>
  <si>
    <r>
      <t>Přijímací bezdrátové hlásiče s  digitálním přenosem</t>
    </r>
    <r>
      <rPr>
        <b/>
        <sz val="8"/>
        <rFont val="Arial"/>
        <family val="2"/>
        <charset val="238"/>
      </rPr>
      <t xml:space="preserve"> (v souladu se sbírkou interních aktů řízení MV GŘ HZS ČR)</t>
    </r>
  </si>
  <si>
    <t>Akustická jednotka  600W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</si>
</sst>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1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8"/>
      <name val="Arial"/>
      <family val="2"/>
      <charset val="238"/>
    </font>
    <font>
      <b/>
      <i/>
      <sz val="10"/>
      <name val="Arial"/>
      <family val="2"/>
      <charset val="238"/>
    </font>
    <font>
      <i/>
      <u/>
      <sz val="2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b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/>
    <xf numFmtId="164" fontId="0" fillId="0" borderId="0" xfId="0" applyNumberFormat="1"/>
    <xf numFmtId="0" fontId="0" fillId="0" borderId="1" xfId="0" applyBorder="1"/>
    <xf numFmtId="0" fontId="2" fillId="0" borderId="1" xfId="0" applyFont="1" applyBorder="1"/>
    <xf numFmtId="164" fontId="2" fillId="0" borderId="1" xfId="0" applyNumberFormat="1" applyFont="1" applyBorder="1"/>
    <xf numFmtId="164" fontId="0" fillId="0" borderId="1" xfId="0" applyNumberFormat="1" applyBorder="1"/>
    <xf numFmtId="0" fontId="2" fillId="0" borderId="2" xfId="0" applyFont="1" applyBorder="1"/>
    <xf numFmtId="164" fontId="0" fillId="0" borderId="3" xfId="0" applyNumberFormat="1" applyBorder="1"/>
    <xf numFmtId="0" fontId="0" fillId="0" borderId="2" xfId="0" applyBorder="1"/>
    <xf numFmtId="164" fontId="2" fillId="0" borderId="3" xfId="0" applyNumberFormat="1" applyFont="1" applyBorder="1"/>
    <xf numFmtId="164" fontId="7" fillId="0" borderId="1" xfId="0" applyNumberFormat="1" applyFont="1" applyBorder="1"/>
    <xf numFmtId="0" fontId="7" fillId="0" borderId="1" xfId="0" applyFont="1" applyBorder="1"/>
    <xf numFmtId="164" fontId="7" fillId="0" borderId="3" xfId="0" applyNumberFormat="1" applyFont="1" applyBorder="1"/>
    <xf numFmtId="0" fontId="4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0" xfId="0" applyFill="1" applyBorder="1"/>
    <xf numFmtId="0" fontId="6" fillId="0" borderId="0" xfId="0" applyFont="1" applyFill="1" applyBorder="1"/>
    <xf numFmtId="164" fontId="0" fillId="0" borderId="0" xfId="0" applyNumberFormat="1" applyFill="1" applyBorder="1"/>
    <xf numFmtId="164" fontId="8" fillId="0" borderId="0" xfId="0" applyNumberFormat="1" applyFont="1" applyFill="1" applyBorder="1"/>
    <xf numFmtId="164" fontId="0" fillId="0" borderId="0" xfId="0" applyNumberFormat="1" applyBorder="1"/>
    <xf numFmtId="164" fontId="2" fillId="0" borderId="0" xfId="0" applyNumberFormat="1" applyFont="1" applyBorder="1"/>
    <xf numFmtId="0" fontId="7" fillId="0" borderId="2" xfId="0" applyFont="1" applyBorder="1"/>
    <xf numFmtId="0" fontId="0" fillId="2" borderId="2" xfId="0" applyFill="1" applyBorder="1"/>
    <xf numFmtId="0" fontId="2" fillId="2" borderId="1" xfId="0" applyFont="1" applyFill="1" applyBorder="1"/>
    <xf numFmtId="0" fontId="0" fillId="2" borderId="1" xfId="0" applyFill="1" applyBorder="1"/>
    <xf numFmtId="164" fontId="0" fillId="2" borderId="1" xfId="0" applyNumberFormat="1" applyFill="1" applyBorder="1"/>
    <xf numFmtId="164" fontId="2" fillId="2" borderId="1" xfId="0" applyNumberFormat="1" applyFont="1" applyFill="1" applyBorder="1"/>
    <xf numFmtId="164" fontId="2" fillId="2" borderId="3" xfId="0" applyNumberFormat="1" applyFont="1" applyFill="1" applyBorder="1"/>
    <xf numFmtId="0" fontId="7" fillId="0" borderId="1" xfId="0" applyFont="1" applyFill="1" applyBorder="1"/>
    <xf numFmtId="164" fontId="7" fillId="0" borderId="1" xfId="0" applyNumberFormat="1" applyFont="1" applyFill="1" applyBorder="1"/>
    <xf numFmtId="0" fontId="2" fillId="3" borderId="1" xfId="0" applyFont="1" applyFill="1" applyBorder="1"/>
    <xf numFmtId="164" fontId="7" fillId="3" borderId="1" xfId="0" applyNumberFormat="1" applyFont="1" applyFill="1" applyBorder="1"/>
    <xf numFmtId="164" fontId="2" fillId="3" borderId="1" xfId="0" applyNumberFormat="1" applyFont="1" applyFill="1" applyBorder="1"/>
    <xf numFmtId="0" fontId="7" fillId="0" borderId="2" xfId="0" applyFon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164" fontId="0" fillId="0" borderId="1" xfId="0" applyNumberFormat="1" applyFill="1" applyBorder="1"/>
    <xf numFmtId="164" fontId="0" fillId="0" borderId="3" xfId="0" applyNumberFormat="1" applyFill="1" applyBorder="1"/>
    <xf numFmtId="0" fontId="7" fillId="4" borderId="1" xfId="0" applyFont="1" applyFill="1" applyBorder="1"/>
    <xf numFmtId="0" fontId="0" fillId="5" borderId="6" xfId="0" applyFill="1" applyBorder="1"/>
    <xf numFmtId="0" fontId="2" fillId="5" borderId="7" xfId="0" applyFont="1" applyFill="1" applyBorder="1"/>
    <xf numFmtId="164" fontId="2" fillId="5" borderId="7" xfId="0" applyNumberFormat="1" applyFont="1" applyFill="1" applyBorder="1"/>
    <xf numFmtId="0" fontId="2" fillId="2" borderId="2" xfId="0" applyFont="1" applyFill="1" applyBorder="1"/>
    <xf numFmtId="0" fontId="0" fillId="5" borderId="4" xfId="0" applyFill="1" applyBorder="1"/>
    <xf numFmtId="0" fontId="6" fillId="5" borderId="5" xfId="0" applyFont="1" applyFill="1" applyBorder="1"/>
    <xf numFmtId="0" fontId="0" fillId="5" borderId="5" xfId="0" applyFill="1" applyBorder="1"/>
    <xf numFmtId="164" fontId="0" fillId="5" borderId="5" xfId="0" applyNumberFormat="1" applyFill="1" applyBorder="1"/>
    <xf numFmtId="164" fontId="8" fillId="5" borderId="5" xfId="0" applyNumberFormat="1" applyFont="1" applyFill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 applyAlignment="1"/>
    <xf numFmtId="164" fontId="0" fillId="0" borderId="0" xfId="0" applyNumberFormat="1" applyBorder="1" applyAlignment="1"/>
    <xf numFmtId="0" fontId="2" fillId="0" borderId="0" xfId="0" applyFont="1" applyFill="1" applyBorder="1" applyAlignment="1">
      <alignment horizontal="left" vertical="center"/>
    </xf>
    <xf numFmtId="0" fontId="0" fillId="0" borderId="0" xfId="0" applyBorder="1"/>
    <xf numFmtId="164" fontId="2" fillId="5" borderId="7" xfId="0" applyNumberFormat="1" applyFont="1" applyFill="1" applyBorder="1" applyAlignment="1">
      <alignment horizontal="center"/>
    </xf>
    <xf numFmtId="164" fontId="2" fillId="5" borderId="8" xfId="0" applyNumberFormat="1" applyFont="1" applyFill="1" applyBorder="1" applyAlignment="1">
      <alignment horizontal="center"/>
    </xf>
    <xf numFmtId="0" fontId="0" fillId="4" borderId="0" xfId="0" applyFill="1" applyBorder="1"/>
    <xf numFmtId="0" fontId="2" fillId="4" borderId="0" xfId="0" applyFont="1" applyFill="1" applyBorder="1"/>
    <xf numFmtId="164" fontId="0" fillId="4" borderId="0" xfId="0" applyNumberFormat="1" applyFill="1" applyBorder="1"/>
    <xf numFmtId="164" fontId="2" fillId="4" borderId="0" xfId="0" applyNumberFormat="1" applyFont="1" applyFill="1" applyBorder="1"/>
    <xf numFmtId="0" fontId="0" fillId="2" borderId="4" xfId="0" applyFill="1" applyBorder="1"/>
    <xf numFmtId="0" fontId="2" fillId="2" borderId="5" xfId="0" applyFont="1" applyFill="1" applyBorder="1"/>
    <xf numFmtId="0" fontId="0" fillId="2" borderId="5" xfId="0" applyFill="1" applyBorder="1"/>
    <xf numFmtId="164" fontId="0" fillId="2" borderId="5" xfId="0" applyNumberFormat="1" applyFill="1" applyBorder="1"/>
    <xf numFmtId="164" fontId="2" fillId="2" borderId="5" xfId="0" applyNumberFormat="1" applyFont="1" applyFill="1" applyBorder="1"/>
    <xf numFmtId="164" fontId="2" fillId="2" borderId="9" xfId="0" applyNumberFormat="1" applyFont="1" applyFill="1" applyBorder="1"/>
    <xf numFmtId="0" fontId="2" fillId="0" borderId="6" xfId="0" applyFont="1" applyBorder="1"/>
    <xf numFmtId="0" fontId="0" fillId="0" borderId="7" xfId="0" applyBorder="1"/>
    <xf numFmtId="164" fontId="0" fillId="0" borderId="7" xfId="0" applyNumberFormat="1" applyBorder="1"/>
    <xf numFmtId="164" fontId="0" fillId="0" borderId="8" xfId="0" applyNumberFormat="1" applyBorder="1"/>
    <xf numFmtId="0" fontId="7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0" fontId="2" fillId="0" borderId="10" xfId="0" applyFont="1" applyFill="1" applyBorder="1" applyAlignment="1">
      <alignment wrapText="1"/>
    </xf>
    <xf numFmtId="0" fontId="2" fillId="0" borderId="7" xfId="0" applyFont="1" applyFill="1" applyBorder="1"/>
    <xf numFmtId="0" fontId="2" fillId="0" borderId="7" xfId="0" applyFont="1" applyBorder="1"/>
    <xf numFmtId="164" fontId="2" fillId="0" borderId="7" xfId="0" applyNumberFormat="1" applyFont="1" applyBorder="1"/>
    <xf numFmtId="164" fontId="2" fillId="0" borderId="8" xfId="0" applyNumberFormat="1" applyFont="1" applyBorder="1"/>
    <xf numFmtId="164" fontId="8" fillId="5" borderId="9" xfId="0" applyNumberFormat="1" applyFont="1" applyFill="1" applyBorder="1"/>
    <xf numFmtId="164" fontId="2" fillId="0" borderId="1" xfId="0" applyNumberFormat="1" applyFont="1" applyFill="1" applyBorder="1"/>
    <xf numFmtId="0" fontId="2" fillId="0" borderId="2" xfId="0" applyFont="1" applyFill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0"/>
  <sheetViews>
    <sheetView tabSelected="1" topLeftCell="A73" workbookViewId="0">
      <selection activeCell="E103" sqref="E103"/>
    </sheetView>
  </sheetViews>
  <sheetFormatPr defaultRowHeight="12.75"/>
  <cols>
    <col min="1" max="1" width="4.5703125" customWidth="1"/>
    <col min="2" max="2" width="60.28515625" customWidth="1"/>
    <col min="3" max="3" width="7.7109375" customWidth="1"/>
    <col min="4" max="4" width="7" customWidth="1"/>
    <col min="5" max="5" width="11.5703125" style="3" customWidth="1"/>
    <col min="6" max="6" width="15.7109375" style="3" customWidth="1"/>
    <col min="7" max="7" width="14.7109375" style="3" customWidth="1"/>
    <col min="8" max="8" width="20.7109375" style="3" customWidth="1"/>
    <col min="10" max="11" width="9.42578125" bestFit="1" customWidth="1"/>
  </cols>
  <sheetData>
    <row r="1" spans="1:11" ht="43.5" customHeight="1">
      <c r="A1" s="83" t="s">
        <v>112</v>
      </c>
      <c r="B1" s="83"/>
      <c r="C1" s="83"/>
      <c r="D1" s="83"/>
      <c r="E1" s="83"/>
      <c r="F1" s="83"/>
      <c r="G1" s="83"/>
      <c r="H1" s="83"/>
      <c r="I1" s="1"/>
      <c r="J1" s="1"/>
      <c r="K1" s="1"/>
    </row>
    <row r="2" spans="1:11" hidden="1">
      <c r="A2" s="83"/>
      <c r="B2" s="83"/>
      <c r="C2" s="83"/>
      <c r="D2" s="83"/>
      <c r="E2" s="83"/>
      <c r="F2" s="83"/>
      <c r="G2" s="83"/>
      <c r="H2" s="83"/>
      <c r="I2" s="1"/>
      <c r="J2" s="1"/>
      <c r="K2" s="1"/>
    </row>
    <row r="3" spans="1:11" ht="12.75" customHeight="1">
      <c r="A3" s="84" t="s">
        <v>57</v>
      </c>
      <c r="B3" s="84"/>
      <c r="C3" s="84"/>
      <c r="D3" s="84"/>
      <c r="E3" s="84"/>
      <c r="F3" s="84"/>
      <c r="G3" s="84"/>
      <c r="H3" s="84"/>
      <c r="I3" s="1"/>
      <c r="J3" s="1"/>
      <c r="K3" s="1"/>
    </row>
    <row r="4" spans="1:11">
      <c r="A4" s="84"/>
      <c r="B4" s="84"/>
      <c r="C4" s="84"/>
      <c r="D4" s="84"/>
      <c r="E4" s="84"/>
      <c r="F4" s="84"/>
      <c r="G4" s="84"/>
      <c r="H4" s="84"/>
      <c r="I4" s="1"/>
      <c r="J4" s="1"/>
      <c r="K4" s="1"/>
    </row>
    <row r="5" spans="1:11">
      <c r="A5" s="15"/>
      <c r="B5" s="15"/>
      <c r="C5" s="15"/>
      <c r="D5" s="15"/>
      <c r="E5" s="15"/>
      <c r="F5" s="15"/>
      <c r="G5" s="15"/>
      <c r="H5" s="15"/>
      <c r="I5" s="1"/>
      <c r="J5" s="1"/>
      <c r="K5" s="1"/>
    </row>
    <row r="6" spans="1:11" ht="12.75" customHeight="1">
      <c r="A6" s="85" t="s">
        <v>0</v>
      </c>
      <c r="B6" s="85"/>
      <c r="C6" s="85"/>
      <c r="D6" s="85"/>
      <c r="E6" s="85"/>
      <c r="F6" s="85"/>
      <c r="G6" s="85"/>
      <c r="H6" s="85"/>
      <c r="I6" s="1"/>
      <c r="J6" s="1"/>
      <c r="K6" s="1"/>
    </row>
    <row r="7" spans="1:11" ht="13.5" thickBot="1">
      <c r="A7" s="85"/>
      <c r="B7" s="85"/>
      <c r="C7" s="85"/>
      <c r="D7" s="85"/>
      <c r="E7" s="85"/>
      <c r="F7" s="85"/>
      <c r="G7" s="85"/>
      <c r="H7" s="85"/>
      <c r="I7" s="1"/>
      <c r="J7" s="1"/>
      <c r="K7" s="1"/>
    </row>
    <row r="8" spans="1:11" ht="21" customHeight="1">
      <c r="A8" s="41"/>
      <c r="B8" s="42" t="s">
        <v>2</v>
      </c>
      <c r="C8" s="42" t="s">
        <v>3</v>
      </c>
      <c r="D8" s="42" t="s">
        <v>4</v>
      </c>
      <c r="E8" s="43" t="s">
        <v>37</v>
      </c>
      <c r="F8" s="56" t="s">
        <v>5</v>
      </c>
      <c r="G8" s="56" t="s">
        <v>135</v>
      </c>
      <c r="H8" s="57" t="s">
        <v>136</v>
      </c>
    </row>
    <row r="9" spans="1:11" ht="28.5" customHeight="1">
      <c r="A9" s="8" t="s">
        <v>1</v>
      </c>
      <c r="B9" s="75" t="s">
        <v>139</v>
      </c>
      <c r="C9" s="4"/>
      <c r="D9" s="4"/>
      <c r="E9" s="7"/>
      <c r="F9" s="7"/>
      <c r="G9" s="7"/>
      <c r="H9" s="9"/>
    </row>
    <row r="10" spans="1:11">
      <c r="A10" s="10" t="s">
        <v>6</v>
      </c>
      <c r="B10" s="4" t="s">
        <v>7</v>
      </c>
      <c r="C10" s="4" t="s">
        <v>10</v>
      </c>
      <c r="D10" s="4">
        <v>1</v>
      </c>
      <c r="E10" s="7">
        <v>0</v>
      </c>
      <c r="F10" s="7">
        <f>D10*E10</f>
        <v>0</v>
      </c>
      <c r="G10" s="7">
        <f>H10-F10</f>
        <v>0</v>
      </c>
      <c r="H10" s="9">
        <f>F10*1.21</f>
        <v>0</v>
      </c>
    </row>
    <row r="11" spans="1:11">
      <c r="A11" s="10" t="s">
        <v>9</v>
      </c>
      <c r="B11" s="4" t="s">
        <v>56</v>
      </c>
      <c r="C11" s="4" t="s">
        <v>10</v>
      </c>
      <c r="D11" s="4">
        <v>1</v>
      </c>
      <c r="E11" s="7">
        <v>0</v>
      </c>
      <c r="F11" s="7">
        <f t="shared" ref="F11:F17" si="0">D11*E11</f>
        <v>0</v>
      </c>
      <c r="G11" s="7">
        <f t="shared" ref="G11:G17" si="1">H11-F11</f>
        <v>0</v>
      </c>
      <c r="H11" s="9">
        <f t="shared" ref="H11:H17" si="2">F11*1.21</f>
        <v>0</v>
      </c>
    </row>
    <row r="12" spans="1:11">
      <c r="A12" s="10" t="s">
        <v>11</v>
      </c>
      <c r="B12" s="4" t="s">
        <v>12</v>
      </c>
      <c r="C12" s="4" t="s">
        <v>10</v>
      </c>
      <c r="D12" s="4">
        <v>1</v>
      </c>
      <c r="E12" s="7">
        <v>0</v>
      </c>
      <c r="F12" s="7">
        <f t="shared" si="0"/>
        <v>0</v>
      </c>
      <c r="G12" s="7">
        <f t="shared" si="1"/>
        <v>0</v>
      </c>
      <c r="H12" s="9">
        <f t="shared" si="2"/>
        <v>0</v>
      </c>
    </row>
    <row r="13" spans="1:11">
      <c r="A13" s="10" t="s">
        <v>13</v>
      </c>
      <c r="B13" s="4" t="s">
        <v>14</v>
      </c>
      <c r="C13" s="4" t="s">
        <v>10</v>
      </c>
      <c r="D13" s="4">
        <v>1</v>
      </c>
      <c r="E13" s="7">
        <v>0</v>
      </c>
      <c r="F13" s="7">
        <f t="shared" si="0"/>
        <v>0</v>
      </c>
      <c r="G13" s="7">
        <f t="shared" si="1"/>
        <v>0</v>
      </c>
      <c r="H13" s="9">
        <f t="shared" si="2"/>
        <v>0</v>
      </c>
    </row>
    <row r="14" spans="1:11">
      <c r="A14" s="10" t="s">
        <v>15</v>
      </c>
      <c r="B14" s="4" t="s">
        <v>16</v>
      </c>
      <c r="C14" s="4" t="s">
        <v>10</v>
      </c>
      <c r="D14" s="4">
        <v>1</v>
      </c>
      <c r="E14" s="7">
        <v>0</v>
      </c>
      <c r="F14" s="7">
        <f t="shared" si="0"/>
        <v>0</v>
      </c>
      <c r="G14" s="7">
        <f t="shared" si="1"/>
        <v>0</v>
      </c>
      <c r="H14" s="9">
        <f t="shared" si="2"/>
        <v>0</v>
      </c>
    </row>
    <row r="15" spans="1:11">
      <c r="A15" s="10" t="s">
        <v>17</v>
      </c>
      <c r="B15" s="4" t="s">
        <v>18</v>
      </c>
      <c r="C15" s="4" t="s">
        <v>10</v>
      </c>
      <c r="D15" s="4">
        <v>1</v>
      </c>
      <c r="E15" s="7">
        <v>0</v>
      </c>
      <c r="F15" s="7">
        <f t="shared" si="0"/>
        <v>0</v>
      </c>
      <c r="G15" s="7">
        <f t="shared" si="1"/>
        <v>0</v>
      </c>
      <c r="H15" s="9">
        <f t="shared" si="2"/>
        <v>0</v>
      </c>
    </row>
    <row r="16" spans="1:11">
      <c r="A16" s="10" t="s">
        <v>58</v>
      </c>
      <c r="B16" s="4" t="s">
        <v>59</v>
      </c>
      <c r="C16" s="4" t="s">
        <v>10</v>
      </c>
      <c r="D16" s="4">
        <v>1</v>
      </c>
      <c r="E16" s="7">
        <v>0</v>
      </c>
      <c r="F16" s="7">
        <f t="shared" si="0"/>
        <v>0</v>
      </c>
      <c r="G16" s="7">
        <f t="shared" si="1"/>
        <v>0</v>
      </c>
      <c r="H16" s="9">
        <f t="shared" si="2"/>
        <v>0</v>
      </c>
    </row>
    <row r="17" spans="1:11">
      <c r="A17" s="10" t="s">
        <v>60</v>
      </c>
      <c r="B17" s="4" t="s">
        <v>61</v>
      </c>
      <c r="C17" s="4" t="s">
        <v>10</v>
      </c>
      <c r="D17" s="4">
        <v>1</v>
      </c>
      <c r="E17" s="7">
        <v>0</v>
      </c>
      <c r="F17" s="7">
        <f t="shared" si="0"/>
        <v>0</v>
      </c>
      <c r="G17" s="7">
        <f t="shared" si="1"/>
        <v>0</v>
      </c>
      <c r="H17" s="9">
        <f t="shared" si="2"/>
        <v>0</v>
      </c>
    </row>
    <row r="18" spans="1:11">
      <c r="A18" s="24" t="s">
        <v>19</v>
      </c>
      <c r="B18" s="25" t="s">
        <v>20</v>
      </c>
      <c r="C18" s="26"/>
      <c r="D18" s="26"/>
      <c r="E18" s="27"/>
      <c r="F18" s="28">
        <f>SUM(F10:F17)</f>
        <v>0</v>
      </c>
      <c r="G18" s="28">
        <f>SUM(G10:G17)</f>
        <v>0</v>
      </c>
      <c r="H18" s="29">
        <f>SUM(H10:H17)</f>
        <v>0</v>
      </c>
    </row>
    <row r="19" spans="1:11" s="2" customFormat="1">
      <c r="A19" s="8" t="s">
        <v>21</v>
      </c>
      <c r="B19" s="74" t="s">
        <v>94</v>
      </c>
      <c r="C19" s="5"/>
      <c r="D19" s="5"/>
      <c r="E19" s="6"/>
      <c r="F19" s="6"/>
      <c r="G19" s="6"/>
      <c r="H19" s="11"/>
    </row>
    <row r="20" spans="1:11" s="2" customFormat="1">
      <c r="A20" s="8"/>
      <c r="B20" s="72" t="s">
        <v>104</v>
      </c>
      <c r="C20" s="5"/>
      <c r="D20" s="5"/>
      <c r="E20" s="6"/>
      <c r="F20" s="6"/>
      <c r="G20" s="6"/>
      <c r="H20" s="11"/>
    </row>
    <row r="21" spans="1:11">
      <c r="A21" s="10" t="s">
        <v>22</v>
      </c>
      <c r="B21" s="4" t="s">
        <v>93</v>
      </c>
      <c r="C21" s="4" t="s">
        <v>10</v>
      </c>
      <c r="D21" s="4">
        <v>1</v>
      </c>
      <c r="E21" s="7">
        <v>0</v>
      </c>
      <c r="F21" s="7">
        <f>D21*E21</f>
        <v>0</v>
      </c>
      <c r="G21" s="7">
        <f>H21-F21</f>
        <v>0</v>
      </c>
      <c r="H21" s="9">
        <f>F21*1.21</f>
        <v>0</v>
      </c>
      <c r="J21" s="21"/>
      <c r="K21" s="21"/>
    </row>
    <row r="22" spans="1:11">
      <c r="A22" s="10" t="s">
        <v>90</v>
      </c>
      <c r="B22" s="13" t="s">
        <v>107</v>
      </c>
      <c r="C22" s="4" t="s">
        <v>10</v>
      </c>
      <c r="D22" s="4">
        <v>1</v>
      </c>
      <c r="E22" s="7">
        <v>0</v>
      </c>
      <c r="F22" s="7">
        <f>D22*E22</f>
        <v>0</v>
      </c>
      <c r="G22" s="7">
        <f t="shared" ref="G22:G24" si="3">H22-F22</f>
        <v>0</v>
      </c>
      <c r="H22" s="9">
        <f t="shared" ref="H22:H24" si="4">F22*1.21</f>
        <v>0</v>
      </c>
      <c r="J22" s="21"/>
      <c r="K22" s="21"/>
    </row>
    <row r="23" spans="1:11">
      <c r="A23" s="10" t="s">
        <v>91</v>
      </c>
      <c r="B23" s="13" t="s">
        <v>108</v>
      </c>
      <c r="C23" s="4" t="s">
        <v>10</v>
      </c>
      <c r="D23" s="4">
        <v>1</v>
      </c>
      <c r="E23" s="7">
        <v>0</v>
      </c>
      <c r="F23" s="7">
        <f>D23*E23</f>
        <v>0</v>
      </c>
      <c r="G23" s="7">
        <f t="shared" si="3"/>
        <v>0</v>
      </c>
      <c r="H23" s="9">
        <f t="shared" si="4"/>
        <v>0</v>
      </c>
      <c r="J23" s="21"/>
      <c r="K23" s="21"/>
    </row>
    <row r="24" spans="1:11">
      <c r="A24" s="10" t="s">
        <v>92</v>
      </c>
      <c r="B24" s="4" t="s">
        <v>74</v>
      </c>
      <c r="C24" s="4" t="s">
        <v>8</v>
      </c>
      <c r="D24" s="4">
        <v>1</v>
      </c>
      <c r="E24" s="7">
        <v>0</v>
      </c>
      <c r="F24" s="7">
        <f>D24*E24</f>
        <v>0</v>
      </c>
      <c r="G24" s="7">
        <f t="shared" si="3"/>
        <v>0</v>
      </c>
      <c r="H24" s="9">
        <f t="shared" si="4"/>
        <v>0</v>
      </c>
      <c r="J24" s="21"/>
      <c r="K24" s="21"/>
    </row>
    <row r="25" spans="1:11">
      <c r="A25" s="24"/>
      <c r="B25" s="25" t="s">
        <v>24</v>
      </c>
      <c r="C25" s="26"/>
      <c r="D25" s="26"/>
      <c r="E25" s="27"/>
      <c r="F25" s="28">
        <f>SUM(F21:F24)</f>
        <v>0</v>
      </c>
      <c r="G25" s="28">
        <f>SUM(G21:G24)</f>
        <v>0</v>
      </c>
      <c r="H25" s="29">
        <f>SUM(H21:H24)</f>
        <v>0</v>
      </c>
      <c r="J25" s="22"/>
      <c r="K25" s="22"/>
    </row>
    <row r="26" spans="1:11">
      <c r="A26" s="8" t="s">
        <v>27</v>
      </c>
      <c r="B26" s="5" t="s">
        <v>25</v>
      </c>
      <c r="C26" s="4"/>
      <c r="D26" s="4"/>
      <c r="E26" s="7"/>
      <c r="F26" s="7"/>
      <c r="G26" s="7"/>
      <c r="H26" s="9"/>
    </row>
    <row r="27" spans="1:11">
      <c r="A27" s="10" t="s">
        <v>29</v>
      </c>
      <c r="B27" s="4" t="s">
        <v>26</v>
      </c>
      <c r="C27" s="4" t="s">
        <v>10</v>
      </c>
      <c r="D27" s="4">
        <v>1</v>
      </c>
      <c r="E27" s="7">
        <v>0</v>
      </c>
      <c r="F27" s="7">
        <f>D27*E27</f>
        <v>0</v>
      </c>
      <c r="G27" s="7">
        <f>H27-F27</f>
        <v>0</v>
      </c>
      <c r="H27" s="9">
        <f>F27*1.21</f>
        <v>0</v>
      </c>
    </row>
    <row r="28" spans="1:11">
      <c r="A28" s="24"/>
      <c r="B28" s="25" t="s">
        <v>24</v>
      </c>
      <c r="C28" s="26"/>
      <c r="D28" s="26"/>
      <c r="E28" s="27"/>
      <c r="F28" s="28">
        <f>SUM(F27)</f>
        <v>0</v>
      </c>
      <c r="G28" s="28">
        <f>SUM(G27)</f>
        <v>0</v>
      </c>
      <c r="H28" s="29">
        <f>SUM(H27)</f>
        <v>0</v>
      </c>
    </row>
    <row r="29" spans="1:11">
      <c r="A29" s="8" t="s">
        <v>30</v>
      </c>
      <c r="B29" s="5" t="s">
        <v>28</v>
      </c>
      <c r="C29" s="4"/>
      <c r="D29" s="4"/>
      <c r="E29" s="7"/>
      <c r="F29" s="7"/>
      <c r="G29" s="7"/>
      <c r="H29" s="9"/>
    </row>
    <row r="30" spans="1:11">
      <c r="A30" s="10" t="s">
        <v>31</v>
      </c>
      <c r="B30" s="4" t="s">
        <v>28</v>
      </c>
      <c r="C30" s="4" t="s">
        <v>10</v>
      </c>
      <c r="D30" s="4">
        <v>1</v>
      </c>
      <c r="E30" s="7">
        <v>0</v>
      </c>
      <c r="F30" s="7">
        <f>D30*E30</f>
        <v>0</v>
      </c>
      <c r="G30" s="7">
        <f>H30-F30</f>
        <v>0</v>
      </c>
      <c r="H30" s="9">
        <f>F30*1.21</f>
        <v>0</v>
      </c>
    </row>
    <row r="31" spans="1:11">
      <c r="A31" s="24"/>
      <c r="B31" s="25" t="s">
        <v>24</v>
      </c>
      <c r="C31" s="26"/>
      <c r="D31" s="26"/>
      <c r="E31" s="27"/>
      <c r="F31" s="28">
        <f>SUM(F30)</f>
        <v>0</v>
      </c>
      <c r="G31" s="28">
        <f>SUM(G30)</f>
        <v>0</v>
      </c>
      <c r="H31" s="29">
        <f>SUM(H30)</f>
        <v>0</v>
      </c>
    </row>
    <row r="32" spans="1:11">
      <c r="A32" s="8" t="s">
        <v>34</v>
      </c>
      <c r="B32" s="5" t="s">
        <v>50</v>
      </c>
      <c r="C32" s="4"/>
      <c r="D32" s="4"/>
      <c r="E32" s="7"/>
      <c r="F32" s="6"/>
      <c r="G32" s="6"/>
      <c r="H32" s="11"/>
    </row>
    <row r="33" spans="1:8">
      <c r="A33" s="10" t="s">
        <v>35</v>
      </c>
      <c r="B33" s="13" t="s">
        <v>52</v>
      </c>
      <c r="C33" s="4" t="s">
        <v>10</v>
      </c>
      <c r="D33" s="4">
        <v>1</v>
      </c>
      <c r="E33" s="7">
        <v>0</v>
      </c>
      <c r="F33" s="12">
        <f>D33*E33</f>
        <v>0</v>
      </c>
      <c r="G33" s="12">
        <f>H33-F33</f>
        <v>0</v>
      </c>
      <c r="H33" s="14">
        <f>F33*1.21</f>
        <v>0</v>
      </c>
    </row>
    <row r="34" spans="1:8">
      <c r="A34" s="10" t="s">
        <v>38</v>
      </c>
      <c r="B34" s="13" t="s">
        <v>51</v>
      </c>
      <c r="C34" s="4" t="s">
        <v>49</v>
      </c>
      <c r="D34" s="4">
        <v>1</v>
      </c>
      <c r="E34" s="7">
        <v>0</v>
      </c>
      <c r="F34" s="12">
        <f>D34*E34</f>
        <v>0</v>
      </c>
      <c r="G34" s="12">
        <f>H34-F34</f>
        <v>0</v>
      </c>
      <c r="H34" s="14">
        <f>F34*1.21</f>
        <v>0</v>
      </c>
    </row>
    <row r="35" spans="1:8" ht="13.5" thickBot="1">
      <c r="A35" s="62"/>
      <c r="B35" s="63" t="s">
        <v>20</v>
      </c>
      <c r="C35" s="64"/>
      <c r="D35" s="64"/>
      <c r="E35" s="65"/>
      <c r="F35" s="66">
        <f>SUM(F33:F34)</f>
        <v>0</v>
      </c>
      <c r="G35" s="66">
        <f>SUM(G33:G34)</f>
        <v>0</v>
      </c>
      <c r="H35" s="67">
        <f>SUM(H33:H34)</f>
        <v>0</v>
      </c>
    </row>
    <row r="36" spans="1:8">
      <c r="A36" s="58"/>
      <c r="B36" s="59"/>
      <c r="C36" s="58"/>
      <c r="D36" s="58"/>
      <c r="E36" s="60"/>
      <c r="F36" s="61"/>
      <c r="G36" s="61"/>
      <c r="H36" s="61"/>
    </row>
    <row r="37" spans="1:8">
      <c r="A37" s="58"/>
      <c r="B37" s="59"/>
      <c r="C37" s="58"/>
      <c r="D37" s="58"/>
      <c r="E37" s="60"/>
      <c r="F37" s="61"/>
      <c r="G37" s="61"/>
      <c r="H37" s="61"/>
    </row>
    <row r="38" spans="1:8">
      <c r="A38" s="58"/>
      <c r="B38" s="59"/>
      <c r="C38" s="58"/>
      <c r="D38" s="58"/>
      <c r="E38" s="60"/>
      <c r="F38" s="61"/>
      <c r="G38" s="61"/>
      <c r="H38" s="61"/>
    </row>
    <row r="39" spans="1:8">
      <c r="A39" s="58"/>
      <c r="B39" s="59"/>
      <c r="C39" s="58"/>
      <c r="D39" s="58"/>
      <c r="E39" s="60"/>
      <c r="F39" s="61"/>
      <c r="G39" s="61"/>
      <c r="H39" s="61"/>
    </row>
    <row r="40" spans="1:8">
      <c r="A40" s="58"/>
      <c r="B40" s="59"/>
      <c r="C40" s="58"/>
      <c r="D40" s="58"/>
      <c r="E40" s="60"/>
      <c r="F40" s="61"/>
      <c r="G40" s="61"/>
      <c r="H40" s="61"/>
    </row>
    <row r="41" spans="1:8" ht="13.5" thickBot="1">
      <c r="A41" s="58"/>
      <c r="B41" s="59"/>
      <c r="C41" s="58"/>
      <c r="D41" s="58"/>
      <c r="E41" s="60"/>
      <c r="F41" s="61"/>
      <c r="G41" s="61"/>
      <c r="H41" s="61"/>
    </row>
    <row r="42" spans="1:8">
      <c r="A42" s="68" t="s">
        <v>39</v>
      </c>
      <c r="B42" s="76" t="s">
        <v>137</v>
      </c>
      <c r="C42" s="69"/>
      <c r="D42" s="69"/>
      <c r="E42" s="70"/>
      <c r="F42" s="70"/>
      <c r="G42" s="70"/>
      <c r="H42" s="71"/>
    </row>
    <row r="43" spans="1:8" ht="12.75" customHeight="1">
      <c r="A43" s="10"/>
      <c r="B43" s="72" t="s">
        <v>105</v>
      </c>
      <c r="C43" s="4"/>
      <c r="D43" s="4"/>
      <c r="E43" s="7"/>
      <c r="F43" s="7"/>
      <c r="G43" s="7"/>
      <c r="H43" s="9"/>
    </row>
    <row r="44" spans="1:8">
      <c r="A44" s="10" t="s">
        <v>41</v>
      </c>
      <c r="B44" s="4" t="s">
        <v>99</v>
      </c>
      <c r="C44" s="4" t="s">
        <v>10</v>
      </c>
      <c r="D44" s="4">
        <v>2</v>
      </c>
      <c r="E44" s="7">
        <v>0</v>
      </c>
      <c r="F44" s="7">
        <f>D44*E44</f>
        <v>0</v>
      </c>
      <c r="G44" s="7">
        <f>H44-F44</f>
        <v>0</v>
      </c>
      <c r="H44" s="9">
        <f>F44*1.21</f>
        <v>0</v>
      </c>
    </row>
    <row r="45" spans="1:8">
      <c r="A45" s="10" t="s">
        <v>43</v>
      </c>
      <c r="B45" s="4" t="s">
        <v>100</v>
      </c>
      <c r="C45" s="4" t="s">
        <v>10</v>
      </c>
      <c r="D45" s="4">
        <v>2</v>
      </c>
      <c r="E45" s="7">
        <v>0</v>
      </c>
      <c r="F45" s="7">
        <f>D45*E45</f>
        <v>0</v>
      </c>
      <c r="G45" s="7">
        <f>H45-F45</f>
        <v>0</v>
      </c>
      <c r="H45" s="9">
        <f t="shared" ref="H45:H48" si="5">F45*1.21</f>
        <v>0</v>
      </c>
    </row>
    <row r="46" spans="1:8">
      <c r="A46" s="10" t="s">
        <v>45</v>
      </c>
      <c r="B46" s="4" t="s">
        <v>101</v>
      </c>
      <c r="C46" s="4" t="s">
        <v>10</v>
      </c>
      <c r="D46" s="4">
        <v>2</v>
      </c>
      <c r="E46" s="7">
        <v>0</v>
      </c>
      <c r="F46" s="7">
        <f>D46*E46</f>
        <v>0</v>
      </c>
      <c r="G46" s="7">
        <f>H46-F46</f>
        <v>0</v>
      </c>
      <c r="H46" s="9">
        <f t="shared" si="5"/>
        <v>0</v>
      </c>
    </row>
    <row r="47" spans="1:8">
      <c r="A47" s="10" t="s">
        <v>47</v>
      </c>
      <c r="B47" s="4" t="s">
        <v>32</v>
      </c>
      <c r="C47" s="4" t="s">
        <v>10</v>
      </c>
      <c r="D47" s="4">
        <v>2</v>
      </c>
      <c r="E47" s="7">
        <v>0</v>
      </c>
      <c r="F47" s="7">
        <f>D47*E47</f>
        <v>0</v>
      </c>
      <c r="G47" s="7">
        <f>H47-F47</f>
        <v>0</v>
      </c>
      <c r="H47" s="9">
        <f t="shared" si="5"/>
        <v>0</v>
      </c>
    </row>
    <row r="48" spans="1:8">
      <c r="A48" s="10" t="s">
        <v>95</v>
      </c>
      <c r="B48" s="4" t="s">
        <v>33</v>
      </c>
      <c r="C48" s="4" t="s">
        <v>8</v>
      </c>
      <c r="D48" s="4">
        <v>2</v>
      </c>
      <c r="E48" s="7">
        <v>0</v>
      </c>
      <c r="F48" s="7">
        <f>D48*E48</f>
        <v>0</v>
      </c>
      <c r="G48" s="7">
        <f>H48-F48</f>
        <v>0</v>
      </c>
      <c r="H48" s="9">
        <f t="shared" si="5"/>
        <v>0</v>
      </c>
    </row>
    <row r="49" spans="1:11">
      <c r="A49" s="24"/>
      <c r="B49" s="25" t="s">
        <v>24</v>
      </c>
      <c r="C49" s="26"/>
      <c r="D49" s="26"/>
      <c r="E49" s="27"/>
      <c r="F49" s="28">
        <f>SUM(F44:F48)</f>
        <v>0</v>
      </c>
      <c r="G49" s="28">
        <f>SUM(G44:G48)</f>
        <v>0</v>
      </c>
      <c r="H49" s="29">
        <f>SUM(H44:H48)</f>
        <v>0</v>
      </c>
    </row>
    <row r="50" spans="1:11" s="2" customFormat="1" ht="28.5" customHeight="1">
      <c r="A50" s="8" t="s">
        <v>82</v>
      </c>
      <c r="B50" s="75" t="s">
        <v>140</v>
      </c>
      <c r="C50" s="73" t="s">
        <v>113</v>
      </c>
      <c r="D50" s="73"/>
      <c r="E50" s="6"/>
      <c r="F50" s="6"/>
      <c r="G50" s="6"/>
      <c r="H50" s="11"/>
    </row>
    <row r="51" spans="1:11">
      <c r="A51" s="10" t="s">
        <v>83</v>
      </c>
      <c r="B51" s="4" t="s">
        <v>36</v>
      </c>
      <c r="C51" s="4" t="s">
        <v>10</v>
      </c>
      <c r="D51" s="4">
        <v>17</v>
      </c>
      <c r="E51" s="7">
        <v>0</v>
      </c>
      <c r="F51" s="7">
        <f>D51*E51</f>
        <v>0</v>
      </c>
      <c r="G51" s="7">
        <f>H51-F51</f>
        <v>0</v>
      </c>
      <c r="H51" s="9">
        <f>F51*1.21</f>
        <v>0</v>
      </c>
      <c r="J51" s="21"/>
      <c r="K51" s="21"/>
    </row>
    <row r="52" spans="1:11">
      <c r="A52" s="10" t="s">
        <v>84</v>
      </c>
      <c r="B52" s="13" t="s">
        <v>102</v>
      </c>
      <c r="C52" s="4" t="s">
        <v>10</v>
      </c>
      <c r="D52" s="4">
        <v>42</v>
      </c>
      <c r="E52" s="7">
        <v>0</v>
      </c>
      <c r="F52" s="7">
        <f>D52*E52</f>
        <v>0</v>
      </c>
      <c r="G52" s="7">
        <f t="shared" ref="G52:G54" si="6">H52-F52</f>
        <v>0</v>
      </c>
      <c r="H52" s="9">
        <f t="shared" ref="H52:H54" si="7">F52*1.21</f>
        <v>0</v>
      </c>
      <c r="J52" s="21"/>
      <c r="K52" s="21"/>
    </row>
    <row r="53" spans="1:11">
      <c r="A53" s="10" t="s">
        <v>96</v>
      </c>
      <c r="B53" s="4" t="s">
        <v>23</v>
      </c>
      <c r="C53" s="4" t="s">
        <v>10</v>
      </c>
      <c r="D53" s="4">
        <v>17</v>
      </c>
      <c r="E53" s="7">
        <v>0</v>
      </c>
      <c r="F53" s="7">
        <f>D53*E53</f>
        <v>0</v>
      </c>
      <c r="G53" s="7">
        <f t="shared" si="6"/>
        <v>0</v>
      </c>
      <c r="H53" s="9">
        <f t="shared" si="7"/>
        <v>0</v>
      </c>
      <c r="J53" s="21"/>
      <c r="K53" s="21"/>
    </row>
    <row r="54" spans="1:11">
      <c r="A54" s="10" t="s">
        <v>97</v>
      </c>
      <c r="B54" s="4" t="s">
        <v>74</v>
      </c>
      <c r="C54" s="4" t="s">
        <v>8</v>
      </c>
      <c r="D54" s="4">
        <v>17</v>
      </c>
      <c r="E54" s="7">
        <v>0</v>
      </c>
      <c r="F54" s="7">
        <f>D54*E54</f>
        <v>0</v>
      </c>
      <c r="G54" s="7">
        <f t="shared" si="6"/>
        <v>0</v>
      </c>
      <c r="H54" s="9">
        <f t="shared" si="7"/>
        <v>0</v>
      </c>
      <c r="J54" s="21"/>
      <c r="K54" s="21"/>
    </row>
    <row r="55" spans="1:11">
      <c r="A55" s="24"/>
      <c r="B55" s="25" t="s">
        <v>24</v>
      </c>
      <c r="C55" s="26"/>
      <c r="D55" s="26"/>
      <c r="E55" s="27"/>
      <c r="F55" s="28">
        <f>SUM(F51:F54)</f>
        <v>0</v>
      </c>
      <c r="G55" s="28">
        <f>SUM(G51:G54)</f>
        <v>0</v>
      </c>
      <c r="H55" s="29">
        <f>SUM(H51:H54)</f>
        <v>0</v>
      </c>
      <c r="J55" s="22"/>
      <c r="K55" s="22"/>
    </row>
    <row r="56" spans="1:11" s="2" customFormat="1" ht="28.5" customHeight="1">
      <c r="A56" s="8" t="s">
        <v>55</v>
      </c>
      <c r="B56" s="75" t="s">
        <v>140</v>
      </c>
      <c r="C56" s="5" t="s">
        <v>114</v>
      </c>
      <c r="D56" s="5"/>
      <c r="E56" s="6"/>
      <c r="F56" s="6"/>
      <c r="G56" s="6"/>
      <c r="H56" s="11"/>
    </row>
    <row r="57" spans="1:11">
      <c r="A57" s="10" t="s">
        <v>53</v>
      </c>
      <c r="B57" s="4" t="s">
        <v>36</v>
      </c>
      <c r="C57" s="4" t="s">
        <v>10</v>
      </c>
      <c r="D57" s="4">
        <v>2</v>
      </c>
      <c r="E57" s="7">
        <v>0</v>
      </c>
      <c r="F57" s="7">
        <f>D57*E57</f>
        <v>0</v>
      </c>
      <c r="G57" s="7">
        <f>H57-F57</f>
        <v>0</v>
      </c>
      <c r="H57" s="9">
        <f>F57*1.21</f>
        <v>0</v>
      </c>
      <c r="J57" s="21"/>
      <c r="K57" s="21"/>
    </row>
    <row r="58" spans="1:11">
      <c r="A58" s="10" t="s">
        <v>54</v>
      </c>
      <c r="B58" s="13" t="s">
        <v>102</v>
      </c>
      <c r="C58" s="4" t="s">
        <v>10</v>
      </c>
      <c r="D58" s="4">
        <v>6</v>
      </c>
      <c r="E58" s="7">
        <v>0</v>
      </c>
      <c r="F58" s="7">
        <f>D58*E58</f>
        <v>0</v>
      </c>
      <c r="G58" s="7">
        <f t="shared" ref="G58:G60" si="8">H58-F58</f>
        <v>0</v>
      </c>
      <c r="H58" s="9">
        <f t="shared" ref="H58:H60" si="9">F58*1.21</f>
        <v>0</v>
      </c>
      <c r="J58" s="21"/>
      <c r="K58" s="21"/>
    </row>
    <row r="59" spans="1:11">
      <c r="A59" s="10" t="s">
        <v>118</v>
      </c>
      <c r="B59" s="4" t="s">
        <v>23</v>
      </c>
      <c r="C59" s="4" t="s">
        <v>10</v>
      </c>
      <c r="D59" s="4">
        <v>2</v>
      </c>
      <c r="E59" s="7">
        <v>0</v>
      </c>
      <c r="F59" s="7">
        <f>D59*E59</f>
        <v>0</v>
      </c>
      <c r="G59" s="7">
        <f t="shared" si="8"/>
        <v>0</v>
      </c>
      <c r="H59" s="9">
        <f t="shared" si="9"/>
        <v>0</v>
      </c>
      <c r="J59" s="21"/>
      <c r="K59" s="21"/>
    </row>
    <row r="60" spans="1:11">
      <c r="A60" s="10" t="s">
        <v>119</v>
      </c>
      <c r="B60" s="4" t="s">
        <v>74</v>
      </c>
      <c r="C60" s="4" t="s">
        <v>8</v>
      </c>
      <c r="D60" s="4">
        <v>2</v>
      </c>
      <c r="E60" s="7">
        <v>0</v>
      </c>
      <c r="F60" s="7">
        <f>D60*E60</f>
        <v>0</v>
      </c>
      <c r="G60" s="7">
        <f t="shared" si="8"/>
        <v>0</v>
      </c>
      <c r="H60" s="9">
        <f t="shared" si="9"/>
        <v>0</v>
      </c>
      <c r="J60" s="21"/>
      <c r="K60" s="21"/>
    </row>
    <row r="61" spans="1:11">
      <c r="A61" s="24"/>
      <c r="B61" s="25" t="s">
        <v>24</v>
      </c>
      <c r="C61" s="26"/>
      <c r="D61" s="26"/>
      <c r="E61" s="27"/>
      <c r="F61" s="28">
        <f>SUM(F57:F60)</f>
        <v>0</v>
      </c>
      <c r="G61" s="28">
        <f>SUM(G57:G60)</f>
        <v>0</v>
      </c>
      <c r="H61" s="29">
        <f>SUM(H57:H60)</f>
        <v>0</v>
      </c>
      <c r="J61" s="22"/>
      <c r="K61" s="22"/>
    </row>
    <row r="62" spans="1:11" s="2" customFormat="1" ht="28.5" customHeight="1">
      <c r="A62" s="8" t="s">
        <v>85</v>
      </c>
      <c r="B62" s="75" t="s">
        <v>140</v>
      </c>
      <c r="C62" s="5" t="s">
        <v>115</v>
      </c>
      <c r="D62" s="5"/>
      <c r="E62" s="6"/>
      <c r="F62" s="6"/>
      <c r="G62" s="6"/>
      <c r="H62" s="11"/>
    </row>
    <row r="63" spans="1:11">
      <c r="A63" s="10" t="s">
        <v>86</v>
      </c>
      <c r="B63" s="4" t="s">
        <v>36</v>
      </c>
      <c r="C63" s="4" t="s">
        <v>10</v>
      </c>
      <c r="D63" s="4">
        <v>4</v>
      </c>
      <c r="E63" s="7">
        <v>0</v>
      </c>
      <c r="F63" s="7">
        <f>D63*E63</f>
        <v>0</v>
      </c>
      <c r="G63" s="7">
        <f>H63-F63</f>
        <v>0</v>
      </c>
      <c r="H63" s="9">
        <f>F63*1.21</f>
        <v>0</v>
      </c>
      <c r="J63" s="21"/>
      <c r="K63" s="21"/>
    </row>
    <row r="64" spans="1:11">
      <c r="A64" s="10" t="s">
        <v>87</v>
      </c>
      <c r="B64" s="13" t="s">
        <v>102</v>
      </c>
      <c r="C64" s="4" t="s">
        <v>10</v>
      </c>
      <c r="D64" s="4">
        <v>8</v>
      </c>
      <c r="E64" s="7">
        <v>0</v>
      </c>
      <c r="F64" s="7">
        <f>D64*E64</f>
        <v>0</v>
      </c>
      <c r="G64" s="7">
        <f t="shared" ref="G64:G66" si="10">H64-F64</f>
        <v>0</v>
      </c>
      <c r="H64" s="9">
        <f t="shared" ref="H64:H66" si="11">F64*1.21</f>
        <v>0</v>
      </c>
      <c r="J64" s="21"/>
      <c r="K64" s="21"/>
    </row>
    <row r="65" spans="1:11">
      <c r="A65" s="10" t="s">
        <v>109</v>
      </c>
      <c r="B65" s="4" t="s">
        <v>23</v>
      </c>
      <c r="C65" s="4" t="s">
        <v>10</v>
      </c>
      <c r="D65" s="4">
        <v>4</v>
      </c>
      <c r="E65" s="7">
        <v>0</v>
      </c>
      <c r="F65" s="7">
        <f>D65*E65</f>
        <v>0</v>
      </c>
      <c r="G65" s="7">
        <f t="shared" si="10"/>
        <v>0</v>
      </c>
      <c r="H65" s="9">
        <f t="shared" si="11"/>
        <v>0</v>
      </c>
      <c r="J65" s="21"/>
      <c r="K65" s="21"/>
    </row>
    <row r="66" spans="1:11">
      <c r="A66" s="10" t="s">
        <v>110</v>
      </c>
      <c r="B66" s="4" t="s">
        <v>74</v>
      </c>
      <c r="C66" s="4" t="s">
        <v>8</v>
      </c>
      <c r="D66" s="4">
        <v>4</v>
      </c>
      <c r="E66" s="7">
        <v>0</v>
      </c>
      <c r="F66" s="7">
        <f>D66*E66</f>
        <v>0</v>
      </c>
      <c r="G66" s="7">
        <f t="shared" si="10"/>
        <v>0</v>
      </c>
      <c r="H66" s="9">
        <f t="shared" si="11"/>
        <v>0</v>
      </c>
      <c r="J66" s="21"/>
      <c r="K66" s="21"/>
    </row>
    <row r="67" spans="1:11">
      <c r="A67" s="24"/>
      <c r="B67" s="25" t="s">
        <v>24</v>
      </c>
      <c r="C67" s="26"/>
      <c r="D67" s="26"/>
      <c r="E67" s="27"/>
      <c r="F67" s="28">
        <f>SUM(F63:F66)</f>
        <v>0</v>
      </c>
      <c r="G67" s="28">
        <f>SUM(G63:G66)</f>
        <v>0</v>
      </c>
      <c r="H67" s="29">
        <f>SUM(H63:H66)</f>
        <v>0</v>
      </c>
      <c r="J67" s="22"/>
      <c r="K67" s="22"/>
    </row>
    <row r="68" spans="1:11" s="2" customFormat="1" ht="28.5" customHeight="1">
      <c r="A68" s="8" t="s">
        <v>75</v>
      </c>
      <c r="B68" s="75" t="s">
        <v>138</v>
      </c>
      <c r="C68" s="5" t="s">
        <v>116</v>
      </c>
      <c r="D68" s="5"/>
      <c r="E68" s="6"/>
      <c r="F68" s="6"/>
      <c r="G68" s="6"/>
      <c r="H68" s="11"/>
    </row>
    <row r="69" spans="1:11">
      <c r="A69" s="10" t="s">
        <v>76</v>
      </c>
      <c r="B69" s="4" t="s">
        <v>36</v>
      </c>
      <c r="C69" s="4" t="s">
        <v>10</v>
      </c>
      <c r="D69" s="4">
        <v>2</v>
      </c>
      <c r="E69" s="7">
        <v>0</v>
      </c>
      <c r="F69" s="7">
        <f>D69*E69</f>
        <v>0</v>
      </c>
      <c r="G69" s="7">
        <f>H69-F69</f>
        <v>0</v>
      </c>
      <c r="H69" s="9">
        <f>F69*1.21</f>
        <v>0</v>
      </c>
      <c r="J69" s="21"/>
      <c r="K69" s="21"/>
    </row>
    <row r="70" spans="1:11">
      <c r="A70" s="10" t="s">
        <v>77</v>
      </c>
      <c r="B70" s="13" t="s">
        <v>102</v>
      </c>
      <c r="C70" s="4" t="s">
        <v>10</v>
      </c>
      <c r="D70" s="4">
        <v>6</v>
      </c>
      <c r="E70" s="7">
        <v>0</v>
      </c>
      <c r="F70" s="7">
        <f>D70*E70</f>
        <v>0</v>
      </c>
      <c r="G70" s="7">
        <f t="shared" ref="G70:G72" si="12">H70-F70</f>
        <v>0</v>
      </c>
      <c r="H70" s="9">
        <f t="shared" ref="H70:H72" si="13">F70*1.21</f>
        <v>0</v>
      </c>
      <c r="J70" s="21"/>
      <c r="K70" s="21"/>
    </row>
    <row r="71" spans="1:11">
      <c r="A71" s="10" t="s">
        <v>88</v>
      </c>
      <c r="B71" s="13" t="s">
        <v>117</v>
      </c>
      <c r="C71" s="4" t="s">
        <v>10</v>
      </c>
      <c r="D71" s="4">
        <v>2</v>
      </c>
      <c r="E71" s="7">
        <v>0</v>
      </c>
      <c r="F71" s="7">
        <f>D71*E71</f>
        <v>0</v>
      </c>
      <c r="G71" s="7">
        <f t="shared" si="12"/>
        <v>0</v>
      </c>
      <c r="H71" s="9">
        <f t="shared" si="13"/>
        <v>0</v>
      </c>
      <c r="J71" s="21"/>
      <c r="K71" s="21"/>
    </row>
    <row r="72" spans="1:11">
      <c r="A72" s="10" t="s">
        <v>89</v>
      </c>
      <c r="B72" s="4" t="s">
        <v>74</v>
      </c>
      <c r="C72" s="4" t="s">
        <v>8</v>
      </c>
      <c r="D72" s="4">
        <v>2</v>
      </c>
      <c r="E72" s="7">
        <v>0</v>
      </c>
      <c r="F72" s="7">
        <f>D72*E72</f>
        <v>0</v>
      </c>
      <c r="G72" s="7">
        <f t="shared" si="12"/>
        <v>0</v>
      </c>
      <c r="H72" s="9">
        <f t="shared" si="13"/>
        <v>0</v>
      </c>
      <c r="J72" s="22"/>
      <c r="K72" s="22"/>
    </row>
    <row r="73" spans="1:11">
      <c r="A73" s="24"/>
      <c r="B73" s="25" t="s">
        <v>24</v>
      </c>
      <c r="C73" s="26"/>
      <c r="D73" s="26"/>
      <c r="E73" s="27"/>
      <c r="F73" s="28">
        <f>SUM(F69:F72)</f>
        <v>0</v>
      </c>
      <c r="G73" s="28">
        <f>SUM(G69:G72)</f>
        <v>0</v>
      </c>
      <c r="H73" s="29">
        <f>SUM(H69:H72)</f>
        <v>0</v>
      </c>
    </row>
    <row r="74" spans="1:11">
      <c r="A74" s="8" t="s">
        <v>72</v>
      </c>
      <c r="B74" s="74" t="s">
        <v>62</v>
      </c>
      <c r="C74" s="5"/>
      <c r="D74" s="5"/>
      <c r="E74" s="12"/>
      <c r="F74" s="6"/>
      <c r="G74" s="6"/>
      <c r="H74" s="11"/>
    </row>
    <row r="75" spans="1:11">
      <c r="A75" s="23" t="s">
        <v>73</v>
      </c>
      <c r="B75" s="4" t="s">
        <v>63</v>
      </c>
      <c r="C75" s="4" t="s">
        <v>10</v>
      </c>
      <c r="D75" s="4">
        <v>1</v>
      </c>
      <c r="E75" s="12">
        <v>0</v>
      </c>
      <c r="F75" s="12">
        <f>D75*E75</f>
        <v>0</v>
      </c>
      <c r="G75" s="12">
        <f>H75-F75</f>
        <v>0</v>
      </c>
      <c r="H75" s="14">
        <f>F75*1.21</f>
        <v>0</v>
      </c>
    </row>
    <row r="76" spans="1:11">
      <c r="A76" s="23" t="s">
        <v>120</v>
      </c>
      <c r="B76" s="4" t="s">
        <v>64</v>
      </c>
      <c r="C76" s="4" t="s">
        <v>10</v>
      </c>
      <c r="D76" s="4">
        <v>1</v>
      </c>
      <c r="E76" s="12">
        <v>0</v>
      </c>
      <c r="F76" s="12">
        <f>D76*E76</f>
        <v>0</v>
      </c>
      <c r="G76" s="12">
        <f>H76-F76</f>
        <v>0</v>
      </c>
      <c r="H76" s="14">
        <f>F76*1.21</f>
        <v>0</v>
      </c>
    </row>
    <row r="77" spans="1:11" ht="13.5" thickBot="1">
      <c r="A77" s="62"/>
      <c r="B77" s="63" t="s">
        <v>24</v>
      </c>
      <c r="C77" s="64"/>
      <c r="D77" s="64"/>
      <c r="E77" s="65"/>
      <c r="F77" s="66">
        <f>SUM(F75:F76)</f>
        <v>0</v>
      </c>
      <c r="G77" s="66">
        <f>SUM(G75:G76)</f>
        <v>0</v>
      </c>
      <c r="H77" s="67">
        <f>SUM(H75:H76)</f>
        <v>0</v>
      </c>
    </row>
    <row r="78" spans="1:11">
      <c r="A78" s="58"/>
      <c r="B78" s="59"/>
      <c r="C78" s="58"/>
      <c r="D78" s="58"/>
      <c r="E78" s="60"/>
      <c r="F78" s="61"/>
      <c r="G78" s="61"/>
      <c r="H78" s="61"/>
    </row>
    <row r="79" spans="1:11">
      <c r="A79" s="58"/>
      <c r="B79" s="59"/>
      <c r="C79" s="58"/>
      <c r="D79" s="58"/>
      <c r="E79" s="60"/>
      <c r="F79" s="61"/>
      <c r="G79" s="61"/>
      <c r="H79" s="61"/>
    </row>
    <row r="80" spans="1:11">
      <c r="A80" s="58"/>
      <c r="B80" s="59"/>
      <c r="C80" s="58"/>
      <c r="D80" s="58"/>
      <c r="E80" s="60"/>
      <c r="F80" s="61"/>
      <c r="G80" s="61"/>
      <c r="H80" s="61"/>
    </row>
    <row r="81" spans="1:8" ht="13.5" thickBot="1">
      <c r="A81" s="58"/>
      <c r="B81" s="59"/>
      <c r="C81" s="58"/>
      <c r="D81" s="58"/>
      <c r="E81" s="60"/>
      <c r="F81" s="61"/>
      <c r="G81" s="61"/>
      <c r="H81" s="61"/>
    </row>
    <row r="82" spans="1:8">
      <c r="A82" s="68" t="s">
        <v>78</v>
      </c>
      <c r="B82" s="77" t="s">
        <v>40</v>
      </c>
      <c r="C82" s="77"/>
      <c r="D82" s="77"/>
      <c r="E82" s="78"/>
      <c r="F82" s="78"/>
      <c r="G82" s="78"/>
      <c r="H82" s="79"/>
    </row>
    <row r="83" spans="1:8">
      <c r="A83" s="23" t="s">
        <v>79</v>
      </c>
      <c r="B83" s="4" t="s">
        <v>42</v>
      </c>
      <c r="C83" s="4" t="s">
        <v>8</v>
      </c>
      <c r="D83" s="4">
        <v>1</v>
      </c>
      <c r="E83" s="7">
        <v>0</v>
      </c>
      <c r="F83" s="7">
        <f>D83*E83</f>
        <v>0</v>
      </c>
      <c r="G83" s="7">
        <f>H83-F83</f>
        <v>0</v>
      </c>
      <c r="H83" s="9">
        <f>F83*1.21</f>
        <v>0</v>
      </c>
    </row>
    <row r="84" spans="1:8">
      <c r="A84" s="23" t="s">
        <v>111</v>
      </c>
      <c r="B84" s="4" t="s">
        <v>44</v>
      </c>
      <c r="C84" s="4" t="s">
        <v>10</v>
      </c>
      <c r="D84" s="4">
        <v>25</v>
      </c>
      <c r="E84" s="7">
        <v>0</v>
      </c>
      <c r="F84" s="7">
        <f t="shared" ref="F84:F87" si="14">D84*E84</f>
        <v>0</v>
      </c>
      <c r="G84" s="7">
        <f t="shared" ref="G84:G87" si="15">H84-F84</f>
        <v>0</v>
      </c>
      <c r="H84" s="9">
        <f t="shared" ref="H84:H87" si="16">F84*1.21</f>
        <v>0</v>
      </c>
    </row>
    <row r="85" spans="1:8" ht="14.25" customHeight="1">
      <c r="A85" s="23" t="s">
        <v>121</v>
      </c>
      <c r="B85" s="13" t="s">
        <v>103</v>
      </c>
      <c r="C85" s="4" t="s">
        <v>8</v>
      </c>
      <c r="D85" s="4">
        <v>1</v>
      </c>
      <c r="E85" s="7">
        <v>0</v>
      </c>
      <c r="F85" s="7">
        <f t="shared" si="14"/>
        <v>0</v>
      </c>
      <c r="G85" s="7">
        <f t="shared" si="15"/>
        <v>0</v>
      </c>
      <c r="H85" s="9">
        <f t="shared" si="16"/>
        <v>0</v>
      </c>
    </row>
    <row r="86" spans="1:8">
      <c r="A86" s="23" t="s">
        <v>122</v>
      </c>
      <c r="B86" s="13" t="s">
        <v>98</v>
      </c>
      <c r="C86" s="13" t="s">
        <v>8</v>
      </c>
      <c r="D86" s="4">
        <v>1</v>
      </c>
      <c r="E86" s="7">
        <v>0</v>
      </c>
      <c r="F86" s="7">
        <f t="shared" si="14"/>
        <v>0</v>
      </c>
      <c r="G86" s="7">
        <f t="shared" si="15"/>
        <v>0</v>
      </c>
      <c r="H86" s="9">
        <f t="shared" si="16"/>
        <v>0</v>
      </c>
    </row>
    <row r="87" spans="1:8">
      <c r="A87" s="23" t="s">
        <v>123</v>
      </c>
      <c r="B87" s="4" t="s">
        <v>46</v>
      </c>
      <c r="C87" s="4" t="s">
        <v>8</v>
      </c>
      <c r="D87" s="4">
        <v>1</v>
      </c>
      <c r="E87" s="7">
        <v>0</v>
      </c>
      <c r="F87" s="7">
        <f t="shared" si="14"/>
        <v>0</v>
      </c>
      <c r="G87" s="7">
        <f t="shared" si="15"/>
        <v>0</v>
      </c>
      <c r="H87" s="9">
        <f t="shared" si="16"/>
        <v>0</v>
      </c>
    </row>
    <row r="88" spans="1:8">
      <c r="A88" s="24"/>
      <c r="B88" s="25" t="s">
        <v>24</v>
      </c>
      <c r="C88" s="26"/>
      <c r="D88" s="26"/>
      <c r="E88" s="27"/>
      <c r="F88" s="28">
        <f>SUM(F83:F87)</f>
        <v>0</v>
      </c>
      <c r="G88" s="28">
        <f>SUM(G83:G87)</f>
        <v>0</v>
      </c>
      <c r="H88" s="29">
        <f>SUM(H83:H87)</f>
        <v>0</v>
      </c>
    </row>
    <row r="89" spans="1:8" ht="15" customHeight="1">
      <c r="A89" s="8" t="s">
        <v>124</v>
      </c>
      <c r="B89" s="74" t="s">
        <v>65</v>
      </c>
      <c r="C89" s="4"/>
      <c r="D89" s="4"/>
      <c r="E89" s="7"/>
      <c r="F89" s="7"/>
      <c r="G89" s="7"/>
      <c r="H89" s="9"/>
    </row>
    <row r="90" spans="1:8">
      <c r="A90" s="8"/>
      <c r="B90" s="72" t="s">
        <v>104</v>
      </c>
      <c r="C90" s="4"/>
      <c r="D90" s="4"/>
      <c r="E90" s="7"/>
      <c r="F90" s="7"/>
      <c r="G90" s="7"/>
      <c r="H90" s="9"/>
    </row>
    <row r="91" spans="1:8">
      <c r="A91" s="23" t="s">
        <v>125</v>
      </c>
      <c r="B91" s="4" t="s">
        <v>66</v>
      </c>
      <c r="C91" s="4" t="s">
        <v>10</v>
      </c>
      <c r="D91" s="4">
        <v>1</v>
      </c>
      <c r="E91" s="7">
        <v>0</v>
      </c>
      <c r="F91" s="7">
        <f>D91*E91</f>
        <v>0</v>
      </c>
      <c r="G91" s="7">
        <f>H91-F91</f>
        <v>0</v>
      </c>
      <c r="H91" s="9">
        <f>F91*1.21</f>
        <v>0</v>
      </c>
    </row>
    <row r="92" spans="1:8">
      <c r="A92" s="23" t="s">
        <v>126</v>
      </c>
      <c r="B92" s="4" t="s">
        <v>67</v>
      </c>
      <c r="C92" s="4" t="s">
        <v>10</v>
      </c>
      <c r="D92" s="4">
        <v>1</v>
      </c>
      <c r="E92" s="7">
        <v>0</v>
      </c>
      <c r="F92" s="7">
        <f>D92*E92</f>
        <v>0</v>
      </c>
      <c r="G92" s="7">
        <f t="shared" ref="G92:G95" si="17">H92-F92</f>
        <v>0</v>
      </c>
      <c r="H92" s="9">
        <f t="shared" ref="H92:H95" si="18">F92*1.21</f>
        <v>0</v>
      </c>
    </row>
    <row r="93" spans="1:8">
      <c r="A93" s="23" t="s">
        <v>127</v>
      </c>
      <c r="B93" s="4" t="s">
        <v>141</v>
      </c>
      <c r="C93" s="4" t="s">
        <v>10</v>
      </c>
      <c r="D93" s="4">
        <v>1</v>
      </c>
      <c r="E93" s="7">
        <v>0</v>
      </c>
      <c r="F93" s="7">
        <f t="shared" ref="F93:F95" si="19">D93*E93</f>
        <v>0</v>
      </c>
      <c r="G93" s="7">
        <f t="shared" si="17"/>
        <v>0</v>
      </c>
      <c r="H93" s="9">
        <f t="shared" si="18"/>
        <v>0</v>
      </c>
    </row>
    <row r="94" spans="1:8">
      <c r="A94" s="23" t="s">
        <v>128</v>
      </c>
      <c r="B94" s="4" t="s">
        <v>68</v>
      </c>
      <c r="C94" s="4" t="s">
        <v>10</v>
      </c>
      <c r="D94" s="4">
        <v>1</v>
      </c>
      <c r="E94" s="7">
        <v>0</v>
      </c>
      <c r="F94" s="7">
        <f t="shared" si="19"/>
        <v>0</v>
      </c>
      <c r="G94" s="7">
        <f t="shared" si="17"/>
        <v>0</v>
      </c>
      <c r="H94" s="9">
        <f t="shared" si="18"/>
        <v>0</v>
      </c>
    </row>
    <row r="95" spans="1:8">
      <c r="A95" s="23" t="s">
        <v>129</v>
      </c>
      <c r="B95" s="4" t="s">
        <v>69</v>
      </c>
      <c r="C95" s="4" t="s">
        <v>10</v>
      </c>
      <c r="D95" s="4">
        <v>1</v>
      </c>
      <c r="E95" s="7">
        <v>0</v>
      </c>
      <c r="F95" s="7">
        <f t="shared" si="19"/>
        <v>0</v>
      </c>
      <c r="G95" s="7">
        <f t="shared" si="17"/>
        <v>0</v>
      </c>
      <c r="H95" s="9">
        <f t="shared" si="18"/>
        <v>0</v>
      </c>
    </row>
    <row r="96" spans="1:8" ht="12.75" customHeight="1">
      <c r="A96" s="24" t="s">
        <v>19</v>
      </c>
      <c r="B96" s="25" t="s">
        <v>20</v>
      </c>
      <c r="C96" s="26"/>
      <c r="D96" s="26"/>
      <c r="E96" s="27"/>
      <c r="F96" s="28">
        <f>SUM(F91:F95)</f>
        <v>0</v>
      </c>
      <c r="G96" s="28">
        <f>SUM(G91:G95)</f>
        <v>0</v>
      </c>
      <c r="H96" s="29">
        <f>SUM(H91:H95)</f>
        <v>0</v>
      </c>
    </row>
    <row r="97" spans="1:8" ht="12.75" customHeight="1">
      <c r="A97" s="82" t="s">
        <v>130</v>
      </c>
      <c r="B97" s="74" t="s">
        <v>70</v>
      </c>
      <c r="C97" s="74"/>
      <c r="D97" s="74"/>
      <c r="E97" s="81"/>
      <c r="F97" s="81"/>
      <c r="G97" s="7"/>
      <c r="H97" s="9"/>
    </row>
    <row r="98" spans="1:8" ht="12.75" customHeight="1">
      <c r="A98" s="35" t="s">
        <v>131</v>
      </c>
      <c r="B98" s="40" t="s">
        <v>71</v>
      </c>
      <c r="C98" s="30" t="s">
        <v>10</v>
      </c>
      <c r="D98" s="30">
        <v>1</v>
      </c>
      <c r="E98" s="31">
        <v>0</v>
      </c>
      <c r="F98" s="31">
        <f>E98*D98</f>
        <v>0</v>
      </c>
      <c r="G98" s="7">
        <f t="shared" ref="G98" si="20">H98-F98</f>
        <v>0</v>
      </c>
      <c r="H98" s="9">
        <f>F98*1.21</f>
        <v>0</v>
      </c>
    </row>
    <row r="99" spans="1:8" s="2" customFormat="1">
      <c r="A99" s="44"/>
      <c r="B99" s="25" t="s">
        <v>24</v>
      </c>
      <c r="C99" s="32"/>
      <c r="D99" s="32"/>
      <c r="E99" s="33"/>
      <c r="F99" s="34">
        <f>SUM(F98)</f>
        <v>0</v>
      </c>
      <c r="G99" s="28">
        <f>SUM(G98)</f>
        <v>0</v>
      </c>
      <c r="H99" s="29">
        <f>SUM(H98)</f>
        <v>0</v>
      </c>
    </row>
    <row r="100" spans="1:8">
      <c r="A100" s="8" t="s">
        <v>132</v>
      </c>
      <c r="B100" s="5" t="s">
        <v>81</v>
      </c>
      <c r="C100" s="5"/>
      <c r="D100" s="5"/>
      <c r="E100" s="6"/>
      <c r="F100" s="6"/>
      <c r="G100" s="6"/>
      <c r="H100" s="11"/>
    </row>
    <row r="101" spans="1:8" ht="25.5">
      <c r="A101" s="35" t="s">
        <v>133</v>
      </c>
      <c r="B101" s="36" t="s">
        <v>106</v>
      </c>
      <c r="C101" s="37" t="s">
        <v>10</v>
      </c>
      <c r="D101" s="37">
        <v>1</v>
      </c>
      <c r="E101" s="38">
        <v>0</v>
      </c>
      <c r="F101" s="38">
        <f>D101*E101</f>
        <v>0</v>
      </c>
      <c r="G101" s="38">
        <f>H101-F101</f>
        <v>0</v>
      </c>
      <c r="H101" s="39">
        <f>F101*1.21</f>
        <v>0</v>
      </c>
    </row>
    <row r="102" spans="1:8">
      <c r="A102" s="35" t="s">
        <v>134</v>
      </c>
      <c r="B102" s="37" t="s">
        <v>80</v>
      </c>
      <c r="C102" s="37" t="s">
        <v>8</v>
      </c>
      <c r="D102" s="37">
        <v>1</v>
      </c>
      <c r="E102" s="38">
        <v>0</v>
      </c>
      <c r="F102" s="38">
        <f>D102*E102</f>
        <v>0</v>
      </c>
      <c r="G102" s="38">
        <f>H102-F102</f>
        <v>0</v>
      </c>
      <c r="H102" s="39">
        <f>F102*1.21</f>
        <v>0</v>
      </c>
    </row>
    <row r="103" spans="1:8">
      <c r="A103" s="24"/>
      <c r="B103" s="25" t="s">
        <v>24</v>
      </c>
      <c r="C103" s="26"/>
      <c r="D103" s="26"/>
      <c r="E103" s="27"/>
      <c r="F103" s="28">
        <f>SUM(F101:F102)</f>
        <v>0</v>
      </c>
      <c r="G103" s="28">
        <f>SUM(G101:G102)</f>
        <v>0</v>
      </c>
      <c r="H103" s="29">
        <f>SUM(H101:H102)</f>
        <v>0</v>
      </c>
    </row>
    <row r="104" spans="1:8" ht="21" thickBot="1">
      <c r="A104" s="45"/>
      <c r="B104" s="46" t="s">
        <v>48</v>
      </c>
      <c r="C104" s="47"/>
      <c r="D104" s="47"/>
      <c r="E104" s="48"/>
      <c r="F104" s="49">
        <f>+F103+F99+F96+F88+F77+F55+F49+F35+F31+F28+F25+F18+F73+F67+F61</f>
        <v>0</v>
      </c>
      <c r="G104" s="49">
        <f>+G103+G99+G96+G88+G77+G55+G49+G35+G31+G28+G25+G18+G73+G67+G61</f>
        <v>0</v>
      </c>
      <c r="H104" s="80">
        <f>+H103+H99+H96+H88+H77+H55+H49+H35+H31+H28+H25+H18+H73+H67+H61</f>
        <v>0</v>
      </c>
    </row>
    <row r="105" spans="1:8" ht="20.25">
      <c r="A105" s="17"/>
      <c r="B105" s="18"/>
      <c r="C105" s="17"/>
      <c r="D105" s="17"/>
      <c r="E105" s="19"/>
      <c r="F105" s="20"/>
      <c r="G105" s="20"/>
      <c r="H105" s="20"/>
    </row>
    <row r="106" spans="1:8" ht="36" customHeight="1">
      <c r="A106" s="86"/>
      <c r="B106" s="86"/>
      <c r="C106" s="86"/>
      <c r="D106" s="86"/>
      <c r="E106" s="86"/>
      <c r="F106" s="86"/>
      <c r="G106" s="86"/>
      <c r="H106" s="86"/>
    </row>
    <row r="107" spans="1:8" ht="36" customHeight="1">
      <c r="A107" s="50"/>
      <c r="B107" s="51"/>
      <c r="C107" s="52"/>
      <c r="D107" s="52"/>
      <c r="E107" s="52"/>
      <c r="F107" s="52"/>
      <c r="G107" s="53"/>
      <c r="H107" s="52"/>
    </row>
    <row r="108" spans="1:8" ht="36" customHeight="1">
      <c r="A108" s="50"/>
      <c r="B108" s="54"/>
      <c r="C108" s="52"/>
      <c r="D108" s="52"/>
      <c r="E108" s="52"/>
      <c r="F108" s="52"/>
      <c r="G108" s="52"/>
      <c r="H108" s="52"/>
    </row>
    <row r="109" spans="1:8" ht="36" customHeight="1">
      <c r="A109" s="50"/>
      <c r="B109" s="54"/>
      <c r="C109" s="52"/>
      <c r="D109" s="52"/>
      <c r="E109" s="52"/>
      <c r="F109" s="52"/>
      <c r="G109" s="52"/>
      <c r="H109" s="52"/>
    </row>
    <row r="110" spans="1:8" s="2" customFormat="1" ht="36" customHeight="1">
      <c r="A110" s="50"/>
      <c r="B110" s="51"/>
      <c r="C110" s="52"/>
      <c r="D110" s="52"/>
      <c r="E110" s="52"/>
      <c r="F110" s="52"/>
      <c r="G110" s="52"/>
      <c r="H110" s="52"/>
    </row>
    <row r="111" spans="1:8" ht="36" customHeight="1">
      <c r="A111" s="50"/>
      <c r="B111" s="54"/>
      <c r="C111" s="52"/>
      <c r="D111" s="52"/>
      <c r="E111" s="52"/>
      <c r="F111" s="52"/>
      <c r="G111" s="52"/>
      <c r="H111" s="52"/>
    </row>
    <row r="112" spans="1:8">
      <c r="A112" s="50"/>
      <c r="B112" s="54"/>
      <c r="C112" s="55"/>
      <c r="D112" s="55"/>
      <c r="E112" s="21"/>
      <c r="F112" s="21"/>
      <c r="G112" s="21"/>
      <c r="H112" s="21"/>
    </row>
    <row r="113" spans="1:8">
      <c r="A113" s="55"/>
      <c r="B113" s="55"/>
      <c r="C113" s="55"/>
      <c r="D113" s="55"/>
      <c r="E113" s="21"/>
      <c r="F113" s="21"/>
      <c r="G113" s="21"/>
      <c r="H113" s="21"/>
    </row>
    <row r="115" spans="1:8" s="2" customFormat="1">
      <c r="A115"/>
      <c r="B115"/>
      <c r="C115"/>
      <c r="D115"/>
      <c r="E115" s="3"/>
      <c r="F115" s="3"/>
      <c r="G115" s="3"/>
      <c r="H115" s="3"/>
    </row>
    <row r="116" spans="1:8" s="2" customFormat="1">
      <c r="A116"/>
      <c r="B116"/>
      <c r="C116"/>
      <c r="D116"/>
      <c r="E116" s="3"/>
      <c r="F116" s="3"/>
      <c r="G116" s="3"/>
      <c r="H116" s="3"/>
    </row>
    <row r="117" spans="1:8" ht="27" customHeight="1"/>
    <row r="119" spans="1:8" s="2" customFormat="1">
      <c r="A119"/>
      <c r="B119"/>
      <c r="C119"/>
      <c r="D119"/>
      <c r="E119" s="3"/>
      <c r="F119" s="3"/>
      <c r="G119" s="3"/>
      <c r="H119" s="3"/>
    </row>
    <row r="120" spans="1:8" s="2" customFormat="1">
      <c r="A120"/>
      <c r="B120"/>
      <c r="C120"/>
      <c r="D120"/>
      <c r="E120" s="3"/>
      <c r="F120" s="3"/>
      <c r="G120" s="3"/>
      <c r="H120" s="3"/>
    </row>
    <row r="123" spans="1:8" s="2" customFormat="1">
      <c r="A123"/>
      <c r="B123"/>
      <c r="C123"/>
      <c r="D123"/>
      <c r="E123" s="3"/>
      <c r="F123" s="3"/>
      <c r="G123" s="3"/>
      <c r="H123" s="3"/>
    </row>
    <row r="124" spans="1:8" ht="27" customHeight="1"/>
    <row r="125" spans="1:8" ht="27" customHeight="1"/>
    <row r="126" spans="1:8" s="16" customFormat="1" ht="46.5" customHeight="1">
      <c r="A126"/>
      <c r="B126"/>
      <c r="C126"/>
      <c r="D126"/>
      <c r="E126" s="3"/>
      <c r="F126" s="3"/>
      <c r="G126" s="3"/>
      <c r="H126" s="3"/>
    </row>
    <row r="127" spans="1:8" s="16" customFormat="1">
      <c r="A127"/>
      <c r="B127"/>
      <c r="C127"/>
      <c r="D127"/>
      <c r="E127" s="3"/>
      <c r="F127" s="3"/>
      <c r="G127" s="3"/>
      <c r="H127" s="3"/>
    </row>
    <row r="128" spans="1:8" s="16" customFormat="1">
      <c r="A128"/>
      <c r="B128"/>
      <c r="C128"/>
      <c r="D128"/>
      <c r="E128" s="3"/>
      <c r="F128" s="3"/>
      <c r="G128" s="3"/>
      <c r="H128" s="3"/>
    </row>
    <row r="129" spans="9:17">
      <c r="I129" s="16"/>
      <c r="J129" s="16"/>
      <c r="K129" s="16"/>
      <c r="L129" s="16"/>
      <c r="M129" s="16"/>
      <c r="N129" s="16"/>
      <c r="O129" s="16"/>
      <c r="P129" s="16"/>
      <c r="Q129" s="16"/>
    </row>
    <row r="130" spans="9:17">
      <c r="I130" s="16"/>
      <c r="J130" s="16"/>
      <c r="K130" s="16"/>
      <c r="L130" s="16"/>
      <c r="M130" s="16"/>
      <c r="N130" s="16"/>
      <c r="O130" s="16"/>
      <c r="P130" s="16"/>
      <c r="Q130" s="16"/>
    </row>
  </sheetData>
  <mergeCells count="4">
    <mergeCell ref="A1:H2"/>
    <mergeCell ref="A3:H4"/>
    <mergeCell ref="A6:H7"/>
    <mergeCell ref="A106:H106"/>
  </mergeCells>
  <phoneticPr fontId="1" type="noConversion"/>
  <pageMargins left="0.27" right="0.28999999999999998" top="0.44" bottom="0.2" header="0.49" footer="0.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ENVIPARTNER, s.r.o.</dc:creator>
  <cp:lastModifiedBy>Urbanova</cp:lastModifiedBy>
  <cp:lastPrinted>2011-09-07T10:45:57Z</cp:lastPrinted>
  <dcterms:created xsi:type="dcterms:W3CDTF">2008-09-10T06:02:50Z</dcterms:created>
  <dcterms:modified xsi:type="dcterms:W3CDTF">2013-02-08T14:18:55Z</dcterms:modified>
</cp:coreProperties>
</file>