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85" activeTab="0"/>
  </bookViews>
  <sheets>
    <sheet name="Souhrn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<sst xmlns="http://schemas.openxmlformats.org/spreadsheetml/2006/main" count="295" uniqueCount="158">
  <si>
    <t>Část:</t>
  </si>
  <si>
    <t xml:space="preserve">Datum: </t>
  </si>
  <si>
    <t>Rekapitulace rozpočtu</t>
  </si>
  <si>
    <t>HLAVA III.</t>
  </si>
  <si>
    <t>Celkem</t>
  </si>
  <si>
    <t>Celkem bez DPH</t>
  </si>
  <si>
    <t>Dodávky materiálu</t>
  </si>
  <si>
    <t>MJ</t>
  </si>
  <si>
    <t>cena/MJ</t>
  </si>
  <si>
    <t>m</t>
  </si>
  <si>
    <t>Zpracoval:</t>
  </si>
  <si>
    <t>ks</t>
  </si>
  <si>
    <t>Motážní práce</t>
  </si>
  <si>
    <t>Množství</t>
  </si>
  <si>
    <t>sada</t>
  </si>
  <si>
    <t>Montážní práce celkem</t>
  </si>
  <si>
    <t>Hadice Flexadur DN80</t>
  </si>
  <si>
    <t>Montáž sila</t>
  </si>
  <si>
    <t>Doprava kotlů</t>
  </si>
  <si>
    <t>Doprava sila</t>
  </si>
  <si>
    <t>Uvedení kotlů do provozu</t>
  </si>
  <si>
    <t>Nerezová komínová vložka pr. 200mm</t>
  </si>
  <si>
    <t>Nerezový T-kus DN200</t>
  </si>
  <si>
    <t>Nerezová komínová stříška DN200</t>
  </si>
  <si>
    <t>Pevný spodní díl DN200 s nerezovými dvířky</t>
  </si>
  <si>
    <t>Prostup stěnou pro DN200</t>
  </si>
  <si>
    <t>Nerezový kouřovod s regulátorem tahu</t>
  </si>
  <si>
    <t>Použití techniky pro výškové práce</t>
  </si>
  <si>
    <t>Vysekání a zazdění prostupů</t>
  </si>
  <si>
    <t>Trubka ocelová voda 1"</t>
  </si>
  <si>
    <t>Trubka ocelová voda 5/4"</t>
  </si>
  <si>
    <t>Páska 50mm polypropylénová</t>
  </si>
  <si>
    <t>Konopí panenka 200g</t>
  </si>
  <si>
    <t>Příruba krková DN100, PN16</t>
  </si>
  <si>
    <t>Koleno varné 90°, pr. 108mm, 4"</t>
  </si>
  <si>
    <t>Drát svařovací G104 pr. 3,15mm, poměděný</t>
  </si>
  <si>
    <t>kg</t>
  </si>
  <si>
    <t>Redukce 6/4", černá</t>
  </si>
  <si>
    <t>LADOMAT 22 s úsporným čerpadlem</t>
  </si>
  <si>
    <t>Šroubení 6/4" radiátorové přímé, mosaz</t>
  </si>
  <si>
    <t>Redukce 6/4"x5/4" mosaz</t>
  </si>
  <si>
    <t>Koleno 90° 1/1 6/4" černé</t>
  </si>
  <si>
    <t>Vsuvka 1" černá</t>
  </si>
  <si>
    <t>Koleno 92 I/E 6/4" černé</t>
  </si>
  <si>
    <t>T kus 6/4"x1 x 6/4" černý</t>
  </si>
  <si>
    <t>T kus 6/4" černý</t>
  </si>
  <si>
    <t>Ventil pojistný DN25 3bar</t>
  </si>
  <si>
    <t>Filtr voda 6/4" mosaz</t>
  </si>
  <si>
    <t>Šroubení 1" radiátorové přímé, mosaz</t>
  </si>
  <si>
    <t>Koleno 90° I/I 1" černé</t>
  </si>
  <si>
    <t>Koleno 92° I/E 1" černé</t>
  </si>
  <si>
    <t>T kus 1" černý</t>
  </si>
  <si>
    <t>Teploměr bimetalový DN100 jímka 100mm, 0-120°C</t>
  </si>
  <si>
    <t>Nátrubek varný 1"</t>
  </si>
  <si>
    <t>Nátrubek varný 3/4"</t>
  </si>
  <si>
    <t>Nátrubek varný 1/2"</t>
  </si>
  <si>
    <t>Trubka 108x4 černá bezešvá ocelová</t>
  </si>
  <si>
    <t>Truvka ocelová voda 6/4", svařování</t>
  </si>
  <si>
    <t>Trubka ocelová voda 2" svařování</t>
  </si>
  <si>
    <t>Koleno varné 90°C pr. 60,3mm 2" ST37</t>
  </si>
  <si>
    <t>1/2 šroubení k čerpadlu-nátrubek 1" černý</t>
  </si>
  <si>
    <t>1/2 šroubení k čerpadlu matice 6/4"</t>
  </si>
  <si>
    <t>T kus 6/4"x1/2"x6/4" černý</t>
  </si>
  <si>
    <t>Trubka 6/4" závitová černá 150mm</t>
  </si>
  <si>
    <t>Teploměr bimetalový DN100 jímka 100mm 0-120°C</t>
  </si>
  <si>
    <t>Kohout kulový 1/2" vypouštěcí, páčka</t>
  </si>
  <si>
    <t>Kohout kulový 3" páka F/F, voda</t>
  </si>
  <si>
    <t>Redukce 3"x6/4" černá</t>
  </si>
  <si>
    <t>Izolování</t>
  </si>
  <si>
    <t>Nátěry</t>
  </si>
  <si>
    <t>Doprava, přesun hmot</t>
  </si>
  <si>
    <t>Montážní práce</t>
  </si>
  <si>
    <t>Dodávka materiálu</t>
  </si>
  <si>
    <t>Dodávka materiálu celkem</t>
  </si>
  <si>
    <t>Switch, síťové kabely</t>
  </si>
  <si>
    <t>Montáž periférií</t>
  </si>
  <si>
    <t>Zaregulování systému, nastavení</t>
  </si>
  <si>
    <t>Zásobník Atyp 690 pro 2 kotle+ snímac hlad</t>
  </si>
  <si>
    <t>Dopravník P0 3000mm sklá 53 mm, 0,55 kW</t>
  </si>
  <si>
    <t>Podavac P1 1200 mm 53_TRANS_SIG/ 60°_MK04</t>
  </si>
  <si>
    <t>Snímac hladiny frekvencní menic 1F / 3F</t>
  </si>
  <si>
    <t>Spona hadicová 70-90 nerez</t>
  </si>
  <si>
    <t>Žlab 1500 mm</t>
  </si>
  <si>
    <t>Žlab 1000 mm</t>
  </si>
  <si>
    <t>Šnekovnice žlabu 7000 mm</t>
  </si>
  <si>
    <t>Sokl pod žlab 100 mm</t>
  </si>
  <si>
    <t>Ložisko žlabu zadní</t>
  </si>
  <si>
    <t>Adaptér pro šnek podavac mot 3 fáze, 370 W, menic</t>
  </si>
  <si>
    <t>Záves tlumící 1000 x 1200 mm</t>
  </si>
  <si>
    <t>Trubka prípojná 700 mm</t>
  </si>
  <si>
    <t>Trubka prodlužovací 1000 mm</t>
  </si>
  <si>
    <t>Spojka tlaková 110/4</t>
  </si>
  <si>
    <t>Víko A110</t>
  </si>
  <si>
    <t>Technologie kotelny</t>
  </si>
  <si>
    <t>Komínový systém</t>
  </si>
  <si>
    <t>Topenářský materiál po rozdělovač</t>
  </si>
  <si>
    <t>Topenářský materiál  od rozdělovače</t>
  </si>
  <si>
    <t xml:space="preserve">Komínový systém </t>
  </si>
  <si>
    <t>Topenářské práce  - po rozdělovač</t>
  </si>
  <si>
    <t>Topenářské práce  - od rozdělovače</t>
  </si>
  <si>
    <t xml:space="preserve">Technologie kotelny </t>
  </si>
  <si>
    <t>Topenářský materiál- po rozdělovač</t>
  </si>
  <si>
    <t>Topenářský materiál  - od rozdělovače</t>
  </si>
  <si>
    <t>Topenářské práce - po rozdělovač</t>
  </si>
  <si>
    <t>Topenářské práce - od rozdělovače</t>
  </si>
  <si>
    <t>Úprava paty komína</t>
  </si>
  <si>
    <t>Demontáž původních kotlů</t>
  </si>
  <si>
    <t>OSB desky</t>
  </si>
  <si>
    <t>Přesun hmot</t>
  </si>
  <si>
    <t>Technika prostředí staveb - vytápění</t>
  </si>
  <si>
    <t>Úprava paty komína práce v cihelném zdivu</t>
  </si>
  <si>
    <t>Montážní práce dle schématu - zdroje</t>
  </si>
  <si>
    <t>Montážní práce dle schématu - rozvodů</t>
  </si>
  <si>
    <t>Rozdělovač kombinovaný 4-cestný</t>
  </si>
  <si>
    <t>Snímač zaplavení kotelny</t>
  </si>
  <si>
    <t>Tlakový snímač tahu komína a tlakové ztráty kotle</t>
  </si>
  <si>
    <t xml:space="preserve">Těsnící materiál sila </t>
  </si>
  <si>
    <t>Revize elektro</t>
  </si>
  <si>
    <t>Revize kouřovodů</t>
  </si>
  <si>
    <t>Revize tlakových nádob</t>
  </si>
  <si>
    <t>Automatický kotel na pelety levý   80kW</t>
  </si>
  <si>
    <t>Automatický kotel na pelety pravý 80kW</t>
  </si>
  <si>
    <t>Snímač hladiny paliva k řízení</t>
  </si>
  <si>
    <t>Hutní materiál konstrukce sila (dle výkresu)</t>
  </si>
  <si>
    <t>Zplynovací kotel na kusové dřevo 70kW</t>
  </si>
  <si>
    <t>Akumulační nádrž s izolací 1,5 m3</t>
  </si>
  <si>
    <t>Nerez.komponenty</t>
  </si>
  <si>
    <t>Potrubní izolace z kamenné vlny pr.108, tl.30, Al fólie</t>
  </si>
  <si>
    <t>Potrubní izolace z kamenné vlny pr.48, tl.30, Al fólie</t>
  </si>
  <si>
    <t>Potrubní izolace z kamenné vlny pr.42, tl.30, Al fólie</t>
  </si>
  <si>
    <t>Potrubní izolace z kamenné vlny pr.30, tl.30, Al fólie</t>
  </si>
  <si>
    <t>Ventil1/2" odvzdušňovací aut. vč.zp.klapky 2,5 bar</t>
  </si>
  <si>
    <t>Pasta těsnící 250g</t>
  </si>
  <si>
    <t>Hydraulický vyrovnávač dynamick.tlaků, Anuloid 67l, přír.spojka</t>
  </si>
  <si>
    <t>Kohout kulový 6/4" FF voda, PN20</t>
  </si>
  <si>
    <t>Nádoba expanzní membránová 140/6, 1,5bar</t>
  </si>
  <si>
    <t>Kohout kulový 1" FF páka s odvodněním PN32</t>
  </si>
  <si>
    <t>Klapka zpětná 6/4" PN16, mosazné sedlo</t>
  </si>
  <si>
    <t>Manometr, 0-4bar, G1/2" spodní</t>
  </si>
  <si>
    <t>Olej závitořezný sprej 600ml</t>
  </si>
  <si>
    <t>Potrubní izolace z kamenné vlny pr.60, tl.30, Al fólie</t>
  </si>
  <si>
    <t>Ventil směšovací 3-cestný, DN40,G2"</t>
  </si>
  <si>
    <t>Servopohon, 3-bodový, 230V,AC, 6Nm,120s</t>
  </si>
  <si>
    <t>Čerpadlo oběhové, 1x230V PN6/10</t>
  </si>
  <si>
    <t>Ventil DN40 s vypouštěním</t>
  </si>
  <si>
    <t>Cena Kč</t>
  </si>
  <si>
    <t>Cena celk. Kč</t>
  </si>
  <si>
    <t>DPH 21%</t>
  </si>
  <si>
    <t>Celkem s DPH</t>
  </si>
  <si>
    <t>Snížení energetické náročnosti vytápění Zámku Potštát</t>
  </si>
  <si>
    <t>Zadavatel:</t>
  </si>
  <si>
    <t>Město Potštát</t>
  </si>
  <si>
    <t xml:space="preserve">Veřejná zakázka: </t>
  </si>
  <si>
    <t>Název:</t>
  </si>
  <si>
    <t>Účastník</t>
  </si>
  <si>
    <t>IČO:</t>
  </si>
  <si>
    <t>Sídlo:</t>
  </si>
  <si>
    <t xml:space="preserve">Veř.zakázka: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</si>
</sst>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5" fillId="0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B7" sqref="B7:F7"/>
    </sheetView>
  </sheetViews>
  <sheetFormatPr defaultColWidth="9.140625" defaultRowHeight="12.75"/>
  <cols>
    <col min="1" max="1" width="16.57421875" style="3" customWidth="1"/>
    <col min="2" max="2" width="57.140625" style="3" customWidth="1"/>
    <col min="3" max="3" width="3.28125" style="3" customWidth="1"/>
    <col min="4" max="4" width="10.421875" style="3" customWidth="1"/>
    <col min="5" max="11" width="9.140625" style="3" customWidth="1"/>
    <col min="12" max="12" width="6.57421875" style="3" customWidth="1"/>
    <col min="13" max="13" width="17.421875" style="3" customWidth="1"/>
    <col min="14" max="16384" width="9.140625" style="3" customWidth="1"/>
  </cols>
  <sheetData>
    <row r="1" spans="1:6" ht="20.25" customHeight="1">
      <c r="A1" s="8" t="s">
        <v>150</v>
      </c>
      <c r="B1" s="35" t="s">
        <v>151</v>
      </c>
      <c r="C1" s="36"/>
      <c r="D1" s="36"/>
      <c r="E1" s="36"/>
      <c r="F1" s="36"/>
    </row>
    <row r="2" spans="1:6" ht="22.5" customHeight="1">
      <c r="A2" s="8" t="s">
        <v>152</v>
      </c>
      <c r="B2" s="35" t="s">
        <v>149</v>
      </c>
      <c r="C2" s="36"/>
      <c r="D2" s="36"/>
      <c r="E2" s="36"/>
      <c r="F2" s="36"/>
    </row>
    <row r="3" spans="2:4" ht="12.75" customHeight="1">
      <c r="B3" s="24"/>
      <c r="C3" s="23"/>
      <c r="D3" s="23"/>
    </row>
    <row r="4" spans="1:6" ht="22.5" customHeight="1">
      <c r="A4" s="29" t="s">
        <v>154</v>
      </c>
      <c r="B4" s="32"/>
      <c r="C4" s="33"/>
      <c r="D4" s="33"/>
      <c r="E4" s="34"/>
      <c r="F4" s="34"/>
    </row>
    <row r="5" spans="1:6" ht="22.5" customHeight="1">
      <c r="A5" s="8" t="s">
        <v>153</v>
      </c>
      <c r="B5" s="35">
        <f>+Položky!B5</f>
        <v>0</v>
      </c>
      <c r="C5" s="36"/>
      <c r="D5" s="36"/>
      <c r="E5" s="36"/>
      <c r="F5" s="36"/>
    </row>
    <row r="6" spans="1:6" ht="22.5" customHeight="1">
      <c r="A6" s="8" t="s">
        <v>155</v>
      </c>
      <c r="B6" s="41">
        <f>+Položky!B6</f>
        <v>0</v>
      </c>
      <c r="C6" s="42"/>
      <c r="D6" s="42"/>
      <c r="E6" s="42"/>
      <c r="F6" s="42"/>
    </row>
    <row r="7" spans="1:6" ht="22.5" customHeight="1">
      <c r="A7" s="8" t="s">
        <v>156</v>
      </c>
      <c r="B7" s="43">
        <f>+Položky!B7</f>
        <v>0</v>
      </c>
      <c r="C7" s="44"/>
      <c r="D7" s="44"/>
      <c r="E7" s="44"/>
      <c r="F7" s="44"/>
    </row>
    <row r="8" spans="2:4" ht="15" customHeight="1">
      <c r="B8" s="25"/>
      <c r="C8" s="26"/>
      <c r="D8" s="26"/>
    </row>
    <row r="10" spans="1:2" ht="16.5" customHeight="1">
      <c r="A10" s="3" t="s">
        <v>0</v>
      </c>
      <c r="B10" s="3" t="s">
        <v>109</v>
      </c>
    </row>
    <row r="11" ht="12.75">
      <c r="C11" s="6"/>
    </row>
    <row r="13" spans="1:6" ht="17.25" customHeight="1">
      <c r="A13" s="17"/>
      <c r="B13" s="18" t="s">
        <v>2</v>
      </c>
      <c r="C13" s="18"/>
      <c r="D13" s="45" t="s">
        <v>145</v>
      </c>
      <c r="E13" s="46"/>
      <c r="F13" s="17"/>
    </row>
    <row r="14" spans="1:6" ht="17.25" customHeight="1">
      <c r="A14" s="17" t="s">
        <v>3</v>
      </c>
      <c r="B14" s="18" t="s">
        <v>72</v>
      </c>
      <c r="C14" s="17"/>
      <c r="D14" s="47"/>
      <c r="E14" s="40"/>
      <c r="F14" s="8"/>
    </row>
    <row r="15" spans="1:6" ht="17.25" customHeight="1">
      <c r="A15" s="17"/>
      <c r="B15" s="9" t="s">
        <v>93</v>
      </c>
      <c r="C15" s="17"/>
      <c r="D15" s="39">
        <f>Položky!G42</f>
        <v>0</v>
      </c>
      <c r="E15" s="40"/>
      <c r="F15" s="8"/>
    </row>
    <row r="16" spans="1:6" ht="17.25" customHeight="1">
      <c r="A16" s="17"/>
      <c r="B16" s="9" t="s">
        <v>94</v>
      </c>
      <c r="C16" s="17"/>
      <c r="D16" s="39">
        <f>Položky!G54</f>
        <v>0</v>
      </c>
      <c r="E16" s="40"/>
      <c r="F16" s="8"/>
    </row>
    <row r="17" spans="1:6" ht="17.25" customHeight="1">
      <c r="A17" s="17"/>
      <c r="B17" s="9" t="s">
        <v>95</v>
      </c>
      <c r="C17" s="17"/>
      <c r="D17" s="39">
        <f>Položky!G98</f>
        <v>0</v>
      </c>
      <c r="E17" s="40"/>
      <c r="F17" s="8"/>
    </row>
    <row r="18" spans="1:6" ht="17.25" customHeight="1">
      <c r="A18" s="17"/>
      <c r="B18" s="9" t="s">
        <v>96</v>
      </c>
      <c r="C18" s="17"/>
      <c r="D18" s="39">
        <f>Položky!G117</f>
        <v>0</v>
      </c>
      <c r="E18" s="40"/>
      <c r="F18" s="8"/>
    </row>
    <row r="19" spans="1:13" ht="17.25" customHeight="1">
      <c r="A19" s="17"/>
      <c r="B19" s="9"/>
      <c r="C19" s="17"/>
      <c r="D19" s="39"/>
      <c r="E19" s="40"/>
      <c r="F19" s="8"/>
      <c r="M19" s="5"/>
    </row>
    <row r="20" spans="1:6" s="2" customFormat="1" ht="17.25" customHeight="1">
      <c r="A20" s="18"/>
      <c r="B20" s="18" t="s">
        <v>73</v>
      </c>
      <c r="C20" s="18"/>
      <c r="D20" s="37">
        <f>SUM(D15:D19)</f>
        <v>0</v>
      </c>
      <c r="E20" s="38"/>
      <c r="F20" s="19"/>
    </row>
    <row r="21" spans="1:6" ht="17.25" customHeight="1">
      <c r="A21" s="17"/>
      <c r="B21" s="17"/>
      <c r="C21" s="17"/>
      <c r="D21" s="39"/>
      <c r="E21" s="40"/>
      <c r="F21" s="8"/>
    </row>
    <row r="22" spans="1:6" ht="17.25" customHeight="1">
      <c r="A22" s="17"/>
      <c r="B22" s="18" t="s">
        <v>71</v>
      </c>
      <c r="C22" s="17"/>
      <c r="D22" s="39"/>
      <c r="E22" s="40"/>
      <c r="F22" s="8"/>
    </row>
    <row r="23" spans="1:6" ht="17.25" customHeight="1">
      <c r="A23" s="17"/>
      <c r="B23" s="9" t="s">
        <v>93</v>
      </c>
      <c r="C23" s="17"/>
      <c r="D23" s="39">
        <f>Položky!G129</f>
        <v>0</v>
      </c>
      <c r="E23" s="40"/>
      <c r="F23" s="8"/>
    </row>
    <row r="24" spans="1:6" ht="17.25" customHeight="1">
      <c r="A24" s="17"/>
      <c r="B24" s="9" t="s">
        <v>97</v>
      </c>
      <c r="C24" s="17"/>
      <c r="D24" s="39">
        <f>Položky!G135</f>
        <v>0</v>
      </c>
      <c r="E24" s="40"/>
      <c r="F24" s="8"/>
    </row>
    <row r="25" spans="1:6" ht="17.25" customHeight="1">
      <c r="A25" s="17"/>
      <c r="B25" s="9" t="s">
        <v>98</v>
      </c>
      <c r="C25" s="17"/>
      <c r="D25" s="39">
        <f>Položky!G142</f>
        <v>0</v>
      </c>
      <c r="E25" s="40"/>
      <c r="F25" s="8"/>
    </row>
    <row r="26" spans="1:6" ht="17.25" customHeight="1">
      <c r="A26" s="17"/>
      <c r="B26" s="9" t="s">
        <v>99</v>
      </c>
      <c r="C26" s="17"/>
      <c r="D26" s="39">
        <f>Položky!G149</f>
        <v>0</v>
      </c>
      <c r="E26" s="40"/>
      <c r="F26" s="8"/>
    </row>
    <row r="27" spans="1:6" ht="17.25" customHeight="1">
      <c r="A27" s="17"/>
      <c r="B27" s="9"/>
      <c r="C27" s="17"/>
      <c r="D27" s="39"/>
      <c r="E27" s="40"/>
      <c r="F27" s="8"/>
    </row>
    <row r="28" spans="1:6" s="2" customFormat="1" ht="17.25" customHeight="1">
      <c r="A28" s="18"/>
      <c r="B28" s="18" t="s">
        <v>15</v>
      </c>
      <c r="C28" s="18"/>
      <c r="D28" s="37">
        <f>SUM(D23:D27)</f>
        <v>0</v>
      </c>
      <c r="E28" s="38"/>
      <c r="F28" s="19"/>
    </row>
    <row r="29" spans="1:6" ht="17.25" customHeight="1">
      <c r="A29" s="8"/>
      <c r="B29" s="8"/>
      <c r="C29" s="8"/>
      <c r="D29" s="39"/>
      <c r="E29" s="40"/>
      <c r="F29" s="10"/>
    </row>
    <row r="30" spans="1:6" ht="25.5" customHeight="1">
      <c r="A30" s="8"/>
      <c r="B30" s="19" t="s">
        <v>5</v>
      </c>
      <c r="C30" s="19"/>
      <c r="D30" s="39">
        <f>D20+D28</f>
        <v>0</v>
      </c>
      <c r="E30" s="40"/>
      <c r="F30" s="8"/>
    </row>
    <row r="31" spans="1:6" ht="25.5" customHeight="1">
      <c r="A31" s="8"/>
      <c r="B31" s="19" t="s">
        <v>147</v>
      </c>
      <c r="C31" s="19"/>
      <c r="D31" s="39">
        <f>+D30*0.21</f>
        <v>0</v>
      </c>
      <c r="E31" s="40"/>
      <c r="F31" s="8"/>
    </row>
    <row r="32" spans="1:6" s="2" customFormat="1" ht="25.5" customHeight="1">
      <c r="A32" s="19"/>
      <c r="B32" s="19" t="s">
        <v>148</v>
      </c>
      <c r="C32" s="19"/>
      <c r="D32" s="37">
        <f>+D30+D31</f>
        <v>0</v>
      </c>
      <c r="E32" s="38"/>
      <c r="F32" s="19"/>
    </row>
    <row r="37" spans="1:3" ht="19.5" customHeight="1">
      <c r="A37" s="3" t="s">
        <v>10</v>
      </c>
      <c r="B37" s="30">
        <f>+Položky!B151</f>
        <v>0</v>
      </c>
      <c r="C37" s="1"/>
    </row>
    <row r="38" spans="1:2" ht="19.5" customHeight="1">
      <c r="A38" s="3" t="s">
        <v>1</v>
      </c>
      <c r="B38" s="30">
        <f>+Položky!B152</f>
        <v>0</v>
      </c>
    </row>
  </sheetData>
  <sheetProtection/>
  <mergeCells count="25">
    <mergeCell ref="D15:E15"/>
    <mergeCell ref="D13:E13"/>
    <mergeCell ref="D14:E14"/>
    <mergeCell ref="D16:E16"/>
    <mergeCell ref="D17:E17"/>
    <mergeCell ref="D18:E1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B1:F1"/>
    <mergeCell ref="D32:E32"/>
    <mergeCell ref="D19:E19"/>
    <mergeCell ref="B5:F5"/>
    <mergeCell ref="B6:F6"/>
    <mergeCell ref="B7:F7"/>
    <mergeCell ref="B2:F2"/>
    <mergeCell ref="D26:E26"/>
    <mergeCell ref="D27:E27"/>
    <mergeCell ref="D28:E28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 topLeftCell="A1">
      <selection activeCell="B7" sqref="B7:G7"/>
    </sheetView>
  </sheetViews>
  <sheetFormatPr defaultColWidth="9.140625" defaultRowHeight="12.75"/>
  <cols>
    <col min="1" max="1" width="11.140625" style="3" customWidth="1"/>
    <col min="2" max="2" width="57.140625" style="3" customWidth="1"/>
    <col min="3" max="3" width="3.28125" style="3" customWidth="1"/>
    <col min="4" max="4" width="10.421875" style="3" customWidth="1"/>
    <col min="5" max="6" width="9.140625" style="3" customWidth="1"/>
    <col min="7" max="7" width="12.7109375" style="5" bestFit="1" customWidth="1"/>
  </cols>
  <sheetData>
    <row r="1" spans="1:7" s="3" customFormat="1" ht="20.25" customHeight="1">
      <c r="A1" s="3" t="s">
        <v>150</v>
      </c>
      <c r="B1" s="54" t="s">
        <v>151</v>
      </c>
      <c r="C1" s="55"/>
      <c r="D1" s="55"/>
      <c r="E1" s="55"/>
      <c r="F1" s="55"/>
      <c r="G1" s="55"/>
    </row>
    <row r="2" spans="1:7" s="3" customFormat="1" ht="22.5" customHeight="1">
      <c r="A2" s="3" t="s">
        <v>157</v>
      </c>
      <c r="B2" s="54" t="s">
        <v>149</v>
      </c>
      <c r="C2" s="55"/>
      <c r="D2" s="55"/>
      <c r="E2" s="55"/>
      <c r="F2" s="55"/>
      <c r="G2" s="55"/>
    </row>
    <row r="3" spans="2:4" s="3" customFormat="1" ht="9.75" customHeight="1">
      <c r="B3" s="24"/>
      <c r="C3" s="23"/>
      <c r="D3" s="23"/>
    </row>
    <row r="4" spans="1:4" s="3" customFormat="1" ht="16.5" customHeight="1">
      <c r="A4" s="2" t="s">
        <v>154</v>
      </c>
      <c r="B4" s="25"/>
      <c r="C4" s="26"/>
      <c r="D4" s="26"/>
    </row>
    <row r="5" spans="1:7" s="3" customFormat="1" ht="22.5" customHeight="1">
      <c r="A5" s="3" t="s">
        <v>153</v>
      </c>
      <c r="B5" s="48"/>
      <c r="C5" s="49"/>
      <c r="D5" s="49"/>
      <c r="E5" s="49"/>
      <c r="F5" s="49"/>
      <c r="G5" s="49"/>
    </row>
    <row r="6" spans="1:7" s="3" customFormat="1" ht="22.5" customHeight="1">
      <c r="A6" s="3" t="s">
        <v>155</v>
      </c>
      <c r="B6" s="50"/>
      <c r="C6" s="51"/>
      <c r="D6" s="51"/>
      <c r="E6" s="51"/>
      <c r="F6" s="51"/>
      <c r="G6" s="51"/>
    </row>
    <row r="7" spans="1:7" s="3" customFormat="1" ht="22.5" customHeight="1">
      <c r="A7" s="3" t="s">
        <v>156</v>
      </c>
      <c r="B7" s="52"/>
      <c r="C7" s="53"/>
      <c r="D7" s="53"/>
      <c r="E7" s="53"/>
      <c r="F7" s="53"/>
      <c r="G7" s="53"/>
    </row>
    <row r="8" spans="2:4" s="3" customFormat="1" ht="13.5" customHeight="1">
      <c r="B8" s="25"/>
      <c r="C8" s="26"/>
      <c r="D8" s="26"/>
    </row>
    <row r="10" spans="1:7" s="3" customFormat="1" ht="15" customHeight="1">
      <c r="A10" s="11"/>
      <c r="B10" s="20" t="s">
        <v>6</v>
      </c>
      <c r="C10" s="20"/>
      <c r="D10" s="21" t="s">
        <v>7</v>
      </c>
      <c r="E10" s="11" t="s">
        <v>13</v>
      </c>
      <c r="F10" s="11" t="s">
        <v>8</v>
      </c>
      <c r="G10" s="12" t="s">
        <v>146</v>
      </c>
    </row>
    <row r="11" spans="1:7" s="3" customFormat="1" ht="15" customHeight="1">
      <c r="A11" s="8">
        <v>1</v>
      </c>
      <c r="B11" s="13" t="s">
        <v>100</v>
      </c>
      <c r="C11" s="8"/>
      <c r="D11" s="22" t="s">
        <v>11</v>
      </c>
      <c r="E11" s="8"/>
      <c r="F11" s="8"/>
      <c r="G11" s="7"/>
    </row>
    <row r="12" spans="1:7" s="3" customFormat="1" ht="15" customHeight="1">
      <c r="A12" s="8">
        <v>2</v>
      </c>
      <c r="B12" s="14" t="s">
        <v>120</v>
      </c>
      <c r="C12" s="8"/>
      <c r="D12" s="22" t="s">
        <v>11</v>
      </c>
      <c r="E12" s="8">
        <v>1</v>
      </c>
      <c r="F12" s="27"/>
      <c r="G12" s="7">
        <f aca="true" t="shared" si="0" ref="G12:G41">E12*F12</f>
        <v>0</v>
      </c>
    </row>
    <row r="13" spans="1:7" s="3" customFormat="1" ht="15" customHeight="1">
      <c r="A13" s="8">
        <v>3</v>
      </c>
      <c r="B13" s="14" t="s">
        <v>121</v>
      </c>
      <c r="C13" s="8"/>
      <c r="D13" s="22" t="s">
        <v>11</v>
      </c>
      <c r="E13" s="8">
        <v>1</v>
      </c>
      <c r="F13" s="27"/>
      <c r="G13" s="7">
        <f t="shared" si="0"/>
        <v>0</v>
      </c>
    </row>
    <row r="14" spans="1:7" s="3" customFormat="1" ht="15" customHeight="1">
      <c r="A14" s="8">
        <v>4</v>
      </c>
      <c r="B14" s="14" t="s">
        <v>77</v>
      </c>
      <c r="C14" s="8"/>
      <c r="D14" s="22" t="s">
        <v>11</v>
      </c>
      <c r="E14" s="8">
        <v>1</v>
      </c>
      <c r="F14" s="27"/>
      <c r="G14" s="7">
        <f t="shared" si="0"/>
        <v>0</v>
      </c>
    </row>
    <row r="15" spans="1:7" s="3" customFormat="1" ht="15" customHeight="1">
      <c r="A15" s="8">
        <v>5</v>
      </c>
      <c r="B15" s="14" t="s">
        <v>78</v>
      </c>
      <c r="C15" s="8"/>
      <c r="D15" s="22" t="s">
        <v>11</v>
      </c>
      <c r="E15" s="8">
        <v>1</v>
      </c>
      <c r="F15" s="27"/>
      <c r="G15" s="7">
        <f t="shared" si="0"/>
        <v>0</v>
      </c>
    </row>
    <row r="16" spans="1:7" s="3" customFormat="1" ht="15" customHeight="1">
      <c r="A16" s="8">
        <v>6</v>
      </c>
      <c r="B16" s="14" t="s">
        <v>79</v>
      </c>
      <c r="C16" s="8"/>
      <c r="D16" s="22" t="s">
        <v>11</v>
      </c>
      <c r="E16" s="8">
        <v>2</v>
      </c>
      <c r="F16" s="27"/>
      <c r="G16" s="7">
        <f t="shared" si="0"/>
        <v>0</v>
      </c>
    </row>
    <row r="17" spans="1:7" s="3" customFormat="1" ht="15" customHeight="1">
      <c r="A17" s="8">
        <v>7</v>
      </c>
      <c r="B17" s="14" t="s">
        <v>16</v>
      </c>
      <c r="C17" s="8"/>
      <c r="D17" s="22" t="s">
        <v>9</v>
      </c>
      <c r="E17" s="8">
        <v>2</v>
      </c>
      <c r="F17" s="27"/>
      <c r="G17" s="7">
        <f t="shared" si="0"/>
        <v>0</v>
      </c>
    </row>
    <row r="18" spans="1:7" s="3" customFormat="1" ht="15" customHeight="1">
      <c r="A18" s="8">
        <v>8</v>
      </c>
      <c r="B18" s="14" t="s">
        <v>80</v>
      </c>
      <c r="C18" s="8"/>
      <c r="D18" s="22" t="s">
        <v>11</v>
      </c>
      <c r="E18" s="8">
        <v>1</v>
      </c>
      <c r="F18" s="27"/>
      <c r="G18" s="7">
        <f t="shared" si="0"/>
        <v>0</v>
      </c>
    </row>
    <row r="19" spans="1:7" s="3" customFormat="1" ht="15" customHeight="1">
      <c r="A19" s="8">
        <v>9</v>
      </c>
      <c r="B19" s="14" t="s">
        <v>81</v>
      </c>
      <c r="C19" s="8"/>
      <c r="D19" s="22" t="s">
        <v>11</v>
      </c>
      <c r="E19" s="8">
        <v>2</v>
      </c>
      <c r="F19" s="27"/>
      <c r="G19" s="7">
        <f t="shared" si="0"/>
        <v>0</v>
      </c>
    </row>
    <row r="20" spans="1:7" s="3" customFormat="1" ht="15" customHeight="1">
      <c r="A20" s="8">
        <v>10</v>
      </c>
      <c r="B20" s="14" t="s">
        <v>82</v>
      </c>
      <c r="C20" s="8"/>
      <c r="D20" s="22" t="s">
        <v>11</v>
      </c>
      <c r="E20" s="8">
        <v>4</v>
      </c>
      <c r="F20" s="27"/>
      <c r="G20" s="7">
        <f t="shared" si="0"/>
        <v>0</v>
      </c>
    </row>
    <row r="21" spans="1:7" s="3" customFormat="1" ht="15" customHeight="1">
      <c r="A21" s="8">
        <v>11</v>
      </c>
      <c r="B21" s="14" t="s">
        <v>83</v>
      </c>
      <c r="C21" s="8"/>
      <c r="D21" s="22" t="s">
        <v>11</v>
      </c>
      <c r="E21" s="8">
        <v>1</v>
      </c>
      <c r="F21" s="27"/>
      <c r="G21" s="7">
        <f t="shared" si="0"/>
        <v>0</v>
      </c>
    </row>
    <row r="22" spans="1:7" s="3" customFormat="1" ht="15" customHeight="1">
      <c r="A22" s="8">
        <v>12</v>
      </c>
      <c r="B22" s="14" t="s">
        <v>84</v>
      </c>
      <c r="C22" s="8"/>
      <c r="D22" s="22" t="s">
        <v>11</v>
      </c>
      <c r="E22" s="8">
        <v>1</v>
      </c>
      <c r="F22" s="27"/>
      <c r="G22" s="7">
        <f t="shared" si="0"/>
        <v>0</v>
      </c>
    </row>
    <row r="23" spans="1:7" s="3" customFormat="1" ht="15" customHeight="1">
      <c r="A23" s="8">
        <v>13</v>
      </c>
      <c r="B23" s="14" t="s">
        <v>85</v>
      </c>
      <c r="C23" s="8"/>
      <c r="D23" s="22" t="s">
        <v>11</v>
      </c>
      <c r="E23" s="8">
        <v>14</v>
      </c>
      <c r="F23" s="27"/>
      <c r="G23" s="7">
        <f t="shared" si="0"/>
        <v>0</v>
      </c>
    </row>
    <row r="24" spans="1:7" s="3" customFormat="1" ht="15" customHeight="1">
      <c r="A24" s="8">
        <v>14</v>
      </c>
      <c r="B24" s="14" t="s">
        <v>86</v>
      </c>
      <c r="C24" s="8"/>
      <c r="D24" s="22" t="s">
        <v>11</v>
      </c>
      <c r="E24" s="8">
        <v>1</v>
      </c>
      <c r="F24" s="27"/>
      <c r="G24" s="7">
        <f t="shared" si="0"/>
        <v>0</v>
      </c>
    </row>
    <row r="25" spans="1:7" s="3" customFormat="1" ht="15" customHeight="1">
      <c r="A25" s="8">
        <v>15</v>
      </c>
      <c r="B25" s="14" t="s">
        <v>87</v>
      </c>
      <c r="C25" s="8"/>
      <c r="D25" s="22" t="s">
        <v>11</v>
      </c>
      <c r="E25" s="8">
        <v>1</v>
      </c>
      <c r="F25" s="27"/>
      <c r="G25" s="7">
        <f t="shared" si="0"/>
        <v>0</v>
      </c>
    </row>
    <row r="26" spans="1:7" s="3" customFormat="1" ht="15" customHeight="1">
      <c r="A26" s="8">
        <v>16</v>
      </c>
      <c r="B26" s="14" t="s">
        <v>88</v>
      </c>
      <c r="C26" s="8"/>
      <c r="D26" s="22" t="s">
        <v>11</v>
      </c>
      <c r="E26" s="8">
        <v>2</v>
      </c>
      <c r="F26" s="27"/>
      <c r="G26" s="7">
        <f t="shared" si="0"/>
        <v>0</v>
      </c>
    </row>
    <row r="27" spans="1:7" s="3" customFormat="1" ht="15" customHeight="1">
      <c r="A27" s="8">
        <v>17</v>
      </c>
      <c r="B27" s="14" t="s">
        <v>89</v>
      </c>
      <c r="C27" s="8"/>
      <c r="D27" s="22" t="s">
        <v>11</v>
      </c>
      <c r="E27" s="8">
        <v>2</v>
      </c>
      <c r="F27" s="27"/>
      <c r="G27" s="7">
        <f t="shared" si="0"/>
        <v>0</v>
      </c>
    </row>
    <row r="28" spans="1:7" s="3" customFormat="1" ht="15" customHeight="1">
      <c r="A28" s="8">
        <v>18</v>
      </c>
      <c r="B28" s="14" t="s">
        <v>90</v>
      </c>
      <c r="C28" s="8"/>
      <c r="D28" s="22" t="s">
        <v>11</v>
      </c>
      <c r="E28" s="8">
        <v>6</v>
      </c>
      <c r="F28" s="27"/>
      <c r="G28" s="7">
        <f t="shared" si="0"/>
        <v>0</v>
      </c>
    </row>
    <row r="29" spans="1:7" s="3" customFormat="1" ht="15" customHeight="1">
      <c r="A29" s="8">
        <v>19</v>
      </c>
      <c r="B29" s="14" t="s">
        <v>91</v>
      </c>
      <c r="C29" s="8"/>
      <c r="D29" s="22" t="s">
        <v>11</v>
      </c>
      <c r="E29" s="8">
        <v>2</v>
      </c>
      <c r="F29" s="27"/>
      <c r="G29" s="7">
        <f t="shared" si="0"/>
        <v>0</v>
      </c>
    </row>
    <row r="30" spans="1:7" s="3" customFormat="1" ht="15" customHeight="1">
      <c r="A30" s="8">
        <v>20</v>
      </c>
      <c r="B30" s="14" t="s">
        <v>92</v>
      </c>
      <c r="C30" s="8"/>
      <c r="D30" s="22" t="s">
        <v>11</v>
      </c>
      <c r="E30" s="8">
        <v>2</v>
      </c>
      <c r="F30" s="27"/>
      <c r="G30" s="7">
        <f t="shared" si="0"/>
        <v>0</v>
      </c>
    </row>
    <row r="31" spans="1:7" s="3" customFormat="1" ht="15" customHeight="1">
      <c r="A31" s="8">
        <v>21</v>
      </c>
      <c r="B31" s="14" t="s">
        <v>107</v>
      </c>
      <c r="C31" s="8"/>
      <c r="D31" s="22" t="s">
        <v>14</v>
      </c>
      <c r="E31" s="8">
        <v>1</v>
      </c>
      <c r="F31" s="27"/>
      <c r="G31" s="7">
        <f t="shared" si="0"/>
        <v>0</v>
      </c>
    </row>
    <row r="32" spans="1:7" s="3" customFormat="1" ht="15" customHeight="1">
      <c r="A32" s="8">
        <v>22</v>
      </c>
      <c r="B32" s="14" t="s">
        <v>122</v>
      </c>
      <c r="C32" s="8"/>
      <c r="D32" s="22" t="s">
        <v>11</v>
      </c>
      <c r="E32" s="8">
        <v>1</v>
      </c>
      <c r="F32" s="27"/>
      <c r="G32" s="7">
        <f t="shared" si="0"/>
        <v>0</v>
      </c>
    </row>
    <row r="33" spans="1:7" s="3" customFormat="1" ht="15" customHeight="1">
      <c r="A33" s="8">
        <v>23</v>
      </c>
      <c r="B33" s="14" t="s">
        <v>114</v>
      </c>
      <c r="C33" s="8"/>
      <c r="D33" s="22" t="s">
        <v>11</v>
      </c>
      <c r="E33" s="8">
        <v>1</v>
      </c>
      <c r="F33" s="27"/>
      <c r="G33" s="7">
        <f t="shared" si="0"/>
        <v>0</v>
      </c>
    </row>
    <row r="34" spans="1:7" s="3" customFormat="1" ht="15" customHeight="1">
      <c r="A34" s="8">
        <v>24</v>
      </c>
      <c r="B34" s="14" t="s">
        <v>115</v>
      </c>
      <c r="C34" s="8"/>
      <c r="D34" s="22" t="s">
        <v>11</v>
      </c>
      <c r="E34" s="8">
        <v>4</v>
      </c>
      <c r="F34" s="27"/>
      <c r="G34" s="7">
        <f t="shared" si="0"/>
        <v>0</v>
      </c>
    </row>
    <row r="35" spans="1:7" s="3" customFormat="1" ht="15" customHeight="1">
      <c r="A35" s="8">
        <v>25</v>
      </c>
      <c r="B35" s="14" t="s">
        <v>123</v>
      </c>
      <c r="C35" s="8"/>
      <c r="D35" s="22" t="s">
        <v>14</v>
      </c>
      <c r="E35" s="8">
        <v>1</v>
      </c>
      <c r="F35" s="27"/>
      <c r="G35" s="7">
        <f t="shared" si="0"/>
        <v>0</v>
      </c>
    </row>
    <row r="36" spans="1:7" s="3" customFormat="1" ht="15" customHeight="1">
      <c r="A36" s="8">
        <v>26</v>
      </c>
      <c r="B36" s="14" t="s">
        <v>116</v>
      </c>
      <c r="C36" s="8"/>
      <c r="D36" s="22" t="s">
        <v>14</v>
      </c>
      <c r="E36" s="8">
        <v>1</v>
      </c>
      <c r="F36" s="27"/>
      <c r="G36" s="7">
        <f t="shared" si="0"/>
        <v>0</v>
      </c>
    </row>
    <row r="37" spans="1:7" s="3" customFormat="1" ht="15" customHeight="1">
      <c r="A37" s="8">
        <v>27</v>
      </c>
      <c r="B37" s="14" t="s">
        <v>124</v>
      </c>
      <c r="C37" s="8"/>
      <c r="D37" s="22" t="s">
        <v>11</v>
      </c>
      <c r="E37" s="8">
        <v>1</v>
      </c>
      <c r="F37" s="27"/>
      <c r="G37" s="7">
        <f t="shared" si="0"/>
        <v>0</v>
      </c>
    </row>
    <row r="38" spans="1:7" s="3" customFormat="1" ht="15" customHeight="1">
      <c r="A38" s="8">
        <v>28</v>
      </c>
      <c r="B38" s="14" t="s">
        <v>74</v>
      </c>
      <c r="C38" s="8"/>
      <c r="D38" s="22" t="s">
        <v>14</v>
      </c>
      <c r="E38" s="8">
        <v>1</v>
      </c>
      <c r="F38" s="27"/>
      <c r="G38" s="7">
        <f t="shared" si="0"/>
        <v>0</v>
      </c>
    </row>
    <row r="39" spans="1:7" s="3" customFormat="1" ht="15" customHeight="1">
      <c r="A39" s="8">
        <v>29</v>
      </c>
      <c r="B39" s="14" t="s">
        <v>18</v>
      </c>
      <c r="C39" s="8"/>
      <c r="D39" s="22" t="s">
        <v>14</v>
      </c>
      <c r="E39" s="8">
        <v>1</v>
      </c>
      <c r="F39" s="27"/>
      <c r="G39" s="7">
        <f t="shared" si="0"/>
        <v>0</v>
      </c>
    </row>
    <row r="40" spans="1:7" s="3" customFormat="1" ht="15" customHeight="1">
      <c r="A40" s="8">
        <v>30</v>
      </c>
      <c r="B40" s="14" t="s">
        <v>19</v>
      </c>
      <c r="C40" s="8"/>
      <c r="D40" s="22" t="s">
        <v>14</v>
      </c>
      <c r="E40" s="8">
        <v>1</v>
      </c>
      <c r="F40" s="27"/>
      <c r="G40" s="7">
        <f t="shared" si="0"/>
        <v>0</v>
      </c>
    </row>
    <row r="41" spans="1:7" s="3" customFormat="1" ht="15" customHeight="1">
      <c r="A41" s="8">
        <v>31</v>
      </c>
      <c r="B41" s="14" t="s">
        <v>125</v>
      </c>
      <c r="C41" s="8"/>
      <c r="D41" s="22" t="s">
        <v>11</v>
      </c>
      <c r="E41" s="8">
        <v>2</v>
      </c>
      <c r="F41" s="27"/>
      <c r="G41" s="7">
        <f t="shared" si="0"/>
        <v>0</v>
      </c>
    </row>
    <row r="42" spans="1:7" s="3" customFormat="1" ht="15" customHeight="1">
      <c r="A42" s="8">
        <v>32</v>
      </c>
      <c r="B42" s="22" t="s">
        <v>4</v>
      </c>
      <c r="C42" s="8"/>
      <c r="D42" s="22"/>
      <c r="E42" s="8"/>
      <c r="F42" s="8"/>
      <c r="G42" s="4">
        <f>SUM(G12:G41)</f>
        <v>0</v>
      </c>
    </row>
    <row r="43" spans="1:7" s="3" customFormat="1" ht="15" customHeight="1">
      <c r="A43" s="8"/>
      <c r="B43" s="14"/>
      <c r="C43" s="14"/>
      <c r="D43" s="22"/>
      <c r="E43" s="14"/>
      <c r="F43" s="8"/>
      <c r="G43" s="4"/>
    </row>
    <row r="44" spans="1:7" s="3" customFormat="1" ht="15" customHeight="1">
      <c r="A44" s="8">
        <v>1</v>
      </c>
      <c r="B44" s="13" t="s">
        <v>94</v>
      </c>
      <c r="C44" s="14"/>
      <c r="D44" s="22"/>
      <c r="E44" s="14"/>
      <c r="F44" s="8"/>
      <c r="G44" s="7"/>
    </row>
    <row r="45" spans="1:7" s="3" customFormat="1" ht="15" customHeight="1">
      <c r="A45" s="8">
        <v>2</v>
      </c>
      <c r="B45" s="14" t="s">
        <v>21</v>
      </c>
      <c r="C45" s="14"/>
      <c r="D45" s="22" t="s">
        <v>9</v>
      </c>
      <c r="E45" s="14">
        <v>42</v>
      </c>
      <c r="F45" s="27"/>
      <c r="G45" s="7">
        <f aca="true" t="shared" si="1" ref="G45:G53">E45*F45</f>
        <v>0</v>
      </c>
    </row>
    <row r="46" spans="1:7" s="3" customFormat="1" ht="15" customHeight="1">
      <c r="A46" s="8">
        <v>3</v>
      </c>
      <c r="B46" s="14" t="s">
        <v>126</v>
      </c>
      <c r="C46" s="14"/>
      <c r="D46" s="22" t="s">
        <v>14</v>
      </c>
      <c r="E46" s="14">
        <v>3</v>
      </c>
      <c r="F46" s="27"/>
      <c r="G46" s="7">
        <f t="shared" si="1"/>
        <v>0</v>
      </c>
    </row>
    <row r="47" spans="1:7" s="3" customFormat="1" ht="15" customHeight="1">
      <c r="A47" s="8">
        <v>4</v>
      </c>
      <c r="B47" s="14" t="s">
        <v>22</v>
      </c>
      <c r="C47" s="14"/>
      <c r="D47" s="22" t="s">
        <v>11</v>
      </c>
      <c r="E47" s="14">
        <v>3</v>
      </c>
      <c r="F47" s="27"/>
      <c r="G47" s="7">
        <f t="shared" si="1"/>
        <v>0</v>
      </c>
    </row>
    <row r="48" spans="1:7" s="3" customFormat="1" ht="15" customHeight="1">
      <c r="A48" s="8">
        <v>5</v>
      </c>
      <c r="B48" s="14" t="s">
        <v>23</v>
      </c>
      <c r="C48" s="14"/>
      <c r="D48" s="22" t="s">
        <v>11</v>
      </c>
      <c r="E48" s="14">
        <v>3</v>
      </c>
      <c r="F48" s="27"/>
      <c r="G48" s="7">
        <f t="shared" si="1"/>
        <v>0</v>
      </c>
    </row>
    <row r="49" spans="1:7" s="3" customFormat="1" ht="15" customHeight="1">
      <c r="A49" s="8">
        <v>6</v>
      </c>
      <c r="B49" s="14" t="s">
        <v>24</v>
      </c>
      <c r="C49" s="14"/>
      <c r="D49" s="22" t="s">
        <v>11</v>
      </c>
      <c r="E49" s="14">
        <v>3</v>
      </c>
      <c r="F49" s="27"/>
      <c r="G49" s="7">
        <f t="shared" si="1"/>
        <v>0</v>
      </c>
    </row>
    <row r="50" spans="1:7" s="3" customFormat="1" ht="15" customHeight="1">
      <c r="A50" s="8">
        <v>7</v>
      </c>
      <c r="B50" s="14" t="s">
        <v>25</v>
      </c>
      <c r="C50" s="14"/>
      <c r="D50" s="22" t="s">
        <v>14</v>
      </c>
      <c r="E50" s="14">
        <v>3</v>
      </c>
      <c r="F50" s="27"/>
      <c r="G50" s="7">
        <f t="shared" si="1"/>
        <v>0</v>
      </c>
    </row>
    <row r="51" spans="1:7" s="3" customFormat="1" ht="15" customHeight="1">
      <c r="A51" s="8">
        <v>8</v>
      </c>
      <c r="B51" s="14" t="s">
        <v>26</v>
      </c>
      <c r="C51" s="14"/>
      <c r="D51" s="22" t="s">
        <v>11</v>
      </c>
      <c r="E51" s="14">
        <v>3</v>
      </c>
      <c r="F51" s="27"/>
      <c r="G51" s="7">
        <f t="shared" si="1"/>
        <v>0</v>
      </c>
    </row>
    <row r="52" spans="1:7" s="3" customFormat="1" ht="15" customHeight="1">
      <c r="A52" s="8">
        <v>9</v>
      </c>
      <c r="B52" s="14" t="s">
        <v>27</v>
      </c>
      <c r="C52" s="14"/>
      <c r="D52" s="22" t="s">
        <v>14</v>
      </c>
      <c r="E52" s="14">
        <v>1</v>
      </c>
      <c r="F52" s="27"/>
      <c r="G52" s="7">
        <f t="shared" si="1"/>
        <v>0</v>
      </c>
    </row>
    <row r="53" spans="1:7" s="3" customFormat="1" ht="15" customHeight="1">
      <c r="A53" s="8">
        <v>10</v>
      </c>
      <c r="B53" s="14" t="s">
        <v>105</v>
      </c>
      <c r="C53" s="14"/>
      <c r="D53" s="22" t="s">
        <v>14</v>
      </c>
      <c r="E53" s="14">
        <v>3</v>
      </c>
      <c r="F53" s="27"/>
      <c r="G53" s="7">
        <f t="shared" si="1"/>
        <v>0</v>
      </c>
    </row>
    <row r="54" spans="1:7" s="3" customFormat="1" ht="15" customHeight="1">
      <c r="A54" s="8">
        <v>11</v>
      </c>
      <c r="B54" s="22" t="s">
        <v>4</v>
      </c>
      <c r="C54" s="14"/>
      <c r="D54" s="22"/>
      <c r="E54" s="14"/>
      <c r="F54" s="8"/>
      <c r="G54" s="4">
        <f>SUM(G45:G53)</f>
        <v>0</v>
      </c>
    </row>
    <row r="55" spans="1:7" s="3" customFormat="1" ht="15" customHeight="1">
      <c r="A55" s="8"/>
      <c r="B55" s="8"/>
      <c r="C55" s="8"/>
      <c r="D55" s="22"/>
      <c r="E55" s="14"/>
      <c r="F55" s="8"/>
      <c r="G55" s="4"/>
    </row>
    <row r="56" spans="1:7" s="3" customFormat="1" ht="15" customHeight="1">
      <c r="A56" s="8">
        <v>1</v>
      </c>
      <c r="B56" s="13" t="s">
        <v>101</v>
      </c>
      <c r="C56" s="8"/>
      <c r="D56" s="22"/>
      <c r="E56" s="8"/>
      <c r="F56" s="8"/>
      <c r="G56" s="7"/>
    </row>
    <row r="57" spans="1:7" s="3" customFormat="1" ht="15" customHeight="1">
      <c r="A57" s="8">
        <v>2</v>
      </c>
      <c r="B57" s="8" t="s">
        <v>29</v>
      </c>
      <c r="C57" s="8"/>
      <c r="D57" s="22" t="s">
        <v>9</v>
      </c>
      <c r="E57" s="8">
        <v>12</v>
      </c>
      <c r="F57" s="28"/>
      <c r="G57" s="7">
        <f aca="true" t="shared" si="2" ref="G57:G97">E57*F57</f>
        <v>0</v>
      </c>
    </row>
    <row r="58" spans="1:7" s="3" customFormat="1" ht="15" customHeight="1">
      <c r="A58" s="8">
        <v>3</v>
      </c>
      <c r="B58" s="8" t="s">
        <v>30</v>
      </c>
      <c r="C58" s="8"/>
      <c r="D58" s="22" t="s">
        <v>9</v>
      </c>
      <c r="E58" s="8">
        <v>6</v>
      </c>
      <c r="F58" s="28"/>
      <c r="G58" s="7">
        <f t="shared" si="2"/>
        <v>0</v>
      </c>
    </row>
    <row r="59" spans="1:7" s="3" customFormat="1" ht="15" customHeight="1">
      <c r="A59" s="8">
        <v>4</v>
      </c>
      <c r="B59" s="8" t="s">
        <v>127</v>
      </c>
      <c r="C59" s="8"/>
      <c r="D59" s="22" t="s">
        <v>9</v>
      </c>
      <c r="E59" s="8">
        <v>12</v>
      </c>
      <c r="F59" s="28"/>
      <c r="G59" s="7">
        <f t="shared" si="2"/>
        <v>0</v>
      </c>
    </row>
    <row r="60" spans="1:7" s="3" customFormat="1" ht="15" customHeight="1">
      <c r="A60" s="8">
        <v>5</v>
      </c>
      <c r="B60" s="8" t="s">
        <v>128</v>
      </c>
      <c r="C60" s="8"/>
      <c r="D60" s="22" t="s">
        <v>9</v>
      </c>
      <c r="E60" s="8">
        <v>12</v>
      </c>
      <c r="F60" s="28"/>
      <c r="G60" s="7">
        <f t="shared" si="2"/>
        <v>0</v>
      </c>
    </row>
    <row r="61" spans="1:7" s="3" customFormat="1" ht="15" customHeight="1">
      <c r="A61" s="8">
        <v>6</v>
      </c>
      <c r="B61" s="8" t="s">
        <v>129</v>
      </c>
      <c r="C61" s="8"/>
      <c r="D61" s="22" t="s">
        <v>9</v>
      </c>
      <c r="E61" s="8">
        <v>6</v>
      </c>
      <c r="F61" s="28"/>
      <c r="G61" s="7">
        <f t="shared" si="2"/>
        <v>0</v>
      </c>
    </row>
    <row r="62" spans="1:7" s="3" customFormat="1" ht="15" customHeight="1">
      <c r="A62" s="8">
        <v>7</v>
      </c>
      <c r="B62" s="8" t="s">
        <v>130</v>
      </c>
      <c r="C62" s="8"/>
      <c r="D62" s="22" t="s">
        <v>9</v>
      </c>
      <c r="E62" s="8">
        <v>12</v>
      </c>
      <c r="F62" s="28"/>
      <c r="G62" s="7">
        <f t="shared" si="2"/>
        <v>0</v>
      </c>
    </row>
    <row r="63" spans="1:7" s="3" customFormat="1" ht="15" customHeight="1">
      <c r="A63" s="8">
        <v>8</v>
      </c>
      <c r="B63" s="8" t="s">
        <v>31</v>
      </c>
      <c r="C63" s="8"/>
      <c r="D63" s="22" t="s">
        <v>11</v>
      </c>
      <c r="E63" s="8">
        <v>4</v>
      </c>
      <c r="F63" s="28"/>
      <c r="G63" s="7">
        <f t="shared" si="2"/>
        <v>0</v>
      </c>
    </row>
    <row r="64" spans="1:7" s="3" customFormat="1" ht="15" customHeight="1">
      <c r="A64" s="8">
        <v>9</v>
      </c>
      <c r="B64" s="8" t="s">
        <v>131</v>
      </c>
      <c r="C64" s="8"/>
      <c r="D64" s="22" t="s">
        <v>11</v>
      </c>
      <c r="E64" s="8">
        <v>6</v>
      </c>
      <c r="F64" s="28"/>
      <c r="G64" s="7">
        <f t="shared" si="2"/>
        <v>0</v>
      </c>
    </row>
    <row r="65" spans="1:7" s="3" customFormat="1" ht="15" customHeight="1">
      <c r="A65" s="8">
        <v>10</v>
      </c>
      <c r="B65" s="8" t="s">
        <v>32</v>
      </c>
      <c r="C65" s="8"/>
      <c r="D65" s="22" t="s">
        <v>11</v>
      </c>
      <c r="E65" s="8">
        <v>5</v>
      </c>
      <c r="F65" s="28"/>
      <c r="G65" s="7">
        <f t="shared" si="2"/>
        <v>0</v>
      </c>
    </row>
    <row r="66" spans="1:7" s="3" customFormat="1" ht="15" customHeight="1">
      <c r="A66" s="8">
        <v>11</v>
      </c>
      <c r="B66" s="8" t="s">
        <v>132</v>
      </c>
      <c r="C66" s="8"/>
      <c r="D66" s="22" t="s">
        <v>11</v>
      </c>
      <c r="E66" s="8">
        <v>4</v>
      </c>
      <c r="F66" s="28"/>
      <c r="G66" s="7">
        <f t="shared" si="2"/>
        <v>0</v>
      </c>
    </row>
    <row r="67" spans="1:7" s="3" customFormat="1" ht="15" customHeight="1">
      <c r="A67" s="8">
        <v>12</v>
      </c>
      <c r="B67" s="8" t="s">
        <v>33</v>
      </c>
      <c r="C67" s="8"/>
      <c r="D67" s="22" t="s">
        <v>11</v>
      </c>
      <c r="E67" s="8">
        <v>4</v>
      </c>
      <c r="F67" s="28"/>
      <c r="G67" s="7">
        <f t="shared" si="2"/>
        <v>0</v>
      </c>
    </row>
    <row r="68" spans="1:7" s="3" customFormat="1" ht="15" customHeight="1">
      <c r="A68" s="8">
        <v>13</v>
      </c>
      <c r="B68" s="8" t="s">
        <v>34</v>
      </c>
      <c r="C68" s="8"/>
      <c r="D68" s="22" t="s">
        <v>11</v>
      </c>
      <c r="E68" s="8">
        <v>14</v>
      </c>
      <c r="F68" s="28"/>
      <c r="G68" s="7">
        <f t="shared" si="2"/>
        <v>0</v>
      </c>
    </row>
    <row r="69" spans="1:7" s="3" customFormat="1" ht="15" customHeight="1">
      <c r="A69" s="8">
        <v>14</v>
      </c>
      <c r="B69" s="8" t="s">
        <v>35</v>
      </c>
      <c r="C69" s="8"/>
      <c r="D69" s="22" t="s">
        <v>36</v>
      </c>
      <c r="E69" s="8">
        <v>5</v>
      </c>
      <c r="F69" s="28"/>
      <c r="G69" s="7">
        <f t="shared" si="2"/>
        <v>0</v>
      </c>
    </row>
    <row r="70" spans="1:7" s="3" customFormat="1" ht="15" customHeight="1">
      <c r="A70" s="8">
        <v>15</v>
      </c>
      <c r="B70" s="8" t="s">
        <v>37</v>
      </c>
      <c r="C70" s="8"/>
      <c r="D70" s="22" t="s">
        <v>11</v>
      </c>
      <c r="E70" s="8">
        <v>17</v>
      </c>
      <c r="F70" s="28"/>
      <c r="G70" s="7">
        <f t="shared" si="2"/>
        <v>0</v>
      </c>
    </row>
    <row r="71" spans="1:7" s="3" customFormat="1" ht="15" customHeight="1">
      <c r="A71" s="8">
        <v>16</v>
      </c>
      <c r="B71" s="8" t="s">
        <v>133</v>
      </c>
      <c r="C71" s="8"/>
      <c r="D71" s="22" t="s">
        <v>11</v>
      </c>
      <c r="E71" s="8">
        <v>1</v>
      </c>
      <c r="F71" s="28"/>
      <c r="G71" s="7">
        <f t="shared" si="2"/>
        <v>0</v>
      </c>
    </row>
    <row r="72" spans="1:7" s="3" customFormat="1" ht="15" customHeight="1">
      <c r="A72" s="8">
        <v>17</v>
      </c>
      <c r="B72" s="8" t="s">
        <v>38</v>
      </c>
      <c r="C72" s="8"/>
      <c r="D72" s="22" t="s">
        <v>11</v>
      </c>
      <c r="E72" s="8">
        <v>3</v>
      </c>
      <c r="F72" s="28"/>
      <c r="G72" s="7">
        <f t="shared" si="2"/>
        <v>0</v>
      </c>
    </row>
    <row r="73" spans="1:7" s="3" customFormat="1" ht="15" customHeight="1">
      <c r="A73" s="8">
        <v>18</v>
      </c>
      <c r="B73" s="8" t="s">
        <v>39</v>
      </c>
      <c r="C73" s="8"/>
      <c r="D73" s="22" t="s">
        <v>11</v>
      </c>
      <c r="E73" s="8">
        <v>12</v>
      </c>
      <c r="F73" s="28"/>
      <c r="G73" s="7">
        <f t="shared" si="2"/>
        <v>0</v>
      </c>
    </row>
    <row r="74" spans="1:7" s="3" customFormat="1" ht="15" customHeight="1">
      <c r="A74" s="8">
        <v>19</v>
      </c>
      <c r="B74" s="8" t="s">
        <v>40</v>
      </c>
      <c r="C74" s="8"/>
      <c r="D74" s="22" t="s">
        <v>11</v>
      </c>
      <c r="E74" s="8">
        <v>10</v>
      </c>
      <c r="F74" s="28"/>
      <c r="G74" s="7">
        <f t="shared" si="2"/>
        <v>0</v>
      </c>
    </row>
    <row r="75" spans="1:7" s="3" customFormat="1" ht="15" customHeight="1">
      <c r="A75" s="8">
        <v>20</v>
      </c>
      <c r="B75" s="8" t="s">
        <v>134</v>
      </c>
      <c r="C75" s="8"/>
      <c r="D75" s="22" t="s">
        <v>11</v>
      </c>
      <c r="E75" s="8">
        <v>20</v>
      </c>
      <c r="F75" s="28"/>
      <c r="G75" s="7">
        <f t="shared" si="2"/>
        <v>0</v>
      </c>
    </row>
    <row r="76" spans="1:7" s="3" customFormat="1" ht="15" customHeight="1">
      <c r="A76" s="8">
        <v>21</v>
      </c>
      <c r="B76" s="8" t="s">
        <v>41</v>
      </c>
      <c r="C76" s="8"/>
      <c r="D76" s="22" t="s">
        <v>11</v>
      </c>
      <c r="E76" s="8">
        <v>20</v>
      </c>
      <c r="F76" s="28"/>
      <c r="G76" s="7">
        <f t="shared" si="2"/>
        <v>0</v>
      </c>
    </row>
    <row r="77" spans="1:7" s="3" customFormat="1" ht="15" customHeight="1">
      <c r="A77" s="8">
        <v>22</v>
      </c>
      <c r="B77" s="8" t="s">
        <v>42</v>
      </c>
      <c r="C77" s="8"/>
      <c r="D77" s="22" t="s">
        <v>11</v>
      </c>
      <c r="E77" s="8">
        <v>26</v>
      </c>
      <c r="F77" s="28"/>
      <c r="G77" s="7">
        <f t="shared" si="2"/>
        <v>0</v>
      </c>
    </row>
    <row r="78" spans="1:7" s="3" customFormat="1" ht="15" customHeight="1">
      <c r="A78" s="8">
        <v>23</v>
      </c>
      <c r="B78" s="8" t="s">
        <v>43</v>
      </c>
      <c r="C78" s="8"/>
      <c r="D78" s="22" t="s">
        <v>11</v>
      </c>
      <c r="E78" s="8">
        <v>20</v>
      </c>
      <c r="F78" s="28"/>
      <c r="G78" s="7">
        <f t="shared" si="2"/>
        <v>0</v>
      </c>
    </row>
    <row r="79" spans="1:7" s="3" customFormat="1" ht="15" customHeight="1">
      <c r="A79" s="8">
        <v>24</v>
      </c>
      <c r="B79" s="8" t="s">
        <v>44</v>
      </c>
      <c r="C79" s="8"/>
      <c r="D79" s="22" t="s">
        <v>11</v>
      </c>
      <c r="E79" s="8">
        <v>12</v>
      </c>
      <c r="F79" s="28"/>
      <c r="G79" s="7">
        <f t="shared" si="2"/>
        <v>0</v>
      </c>
    </row>
    <row r="80" spans="1:7" s="3" customFormat="1" ht="15" customHeight="1">
      <c r="A80" s="8">
        <v>25</v>
      </c>
      <c r="B80" s="8" t="s">
        <v>45</v>
      </c>
      <c r="C80" s="8"/>
      <c r="D80" s="22" t="s">
        <v>11</v>
      </c>
      <c r="E80" s="8">
        <v>8</v>
      </c>
      <c r="F80" s="28"/>
      <c r="G80" s="7">
        <f t="shared" si="2"/>
        <v>0</v>
      </c>
    </row>
    <row r="81" spans="1:7" s="3" customFormat="1" ht="15" customHeight="1">
      <c r="A81" s="8">
        <v>26</v>
      </c>
      <c r="B81" s="8" t="s">
        <v>46</v>
      </c>
      <c r="C81" s="8"/>
      <c r="D81" s="22" t="s">
        <v>11</v>
      </c>
      <c r="E81" s="8">
        <v>3</v>
      </c>
      <c r="F81" s="28"/>
      <c r="G81" s="7">
        <f t="shared" si="2"/>
        <v>0</v>
      </c>
    </row>
    <row r="82" spans="1:7" s="3" customFormat="1" ht="15" customHeight="1">
      <c r="A82" s="8">
        <v>27</v>
      </c>
      <c r="B82" s="8" t="s">
        <v>47</v>
      </c>
      <c r="C82" s="8"/>
      <c r="D82" s="22" t="s">
        <v>11</v>
      </c>
      <c r="E82" s="8">
        <v>8</v>
      </c>
      <c r="F82" s="28"/>
      <c r="G82" s="7">
        <f t="shared" si="2"/>
        <v>0</v>
      </c>
    </row>
    <row r="83" spans="1:7" s="3" customFormat="1" ht="15" customHeight="1">
      <c r="A83" s="8">
        <v>28</v>
      </c>
      <c r="B83" s="8" t="s">
        <v>135</v>
      </c>
      <c r="C83" s="8"/>
      <c r="D83" s="22" t="s">
        <v>11</v>
      </c>
      <c r="E83" s="8">
        <v>3</v>
      </c>
      <c r="F83" s="28"/>
      <c r="G83" s="7">
        <f t="shared" si="2"/>
        <v>0</v>
      </c>
    </row>
    <row r="84" spans="1:7" s="3" customFormat="1" ht="15" customHeight="1">
      <c r="A84" s="8">
        <v>29</v>
      </c>
      <c r="B84" s="8" t="s">
        <v>48</v>
      </c>
      <c r="C84" s="8"/>
      <c r="D84" s="22" t="s">
        <v>11</v>
      </c>
      <c r="E84" s="8">
        <v>24</v>
      </c>
      <c r="F84" s="28"/>
      <c r="G84" s="7">
        <f t="shared" si="2"/>
        <v>0</v>
      </c>
    </row>
    <row r="85" spans="1:7" s="3" customFormat="1" ht="15" customHeight="1">
      <c r="A85" s="8">
        <v>30</v>
      </c>
      <c r="B85" s="8" t="s">
        <v>136</v>
      </c>
      <c r="C85" s="8"/>
      <c r="D85" s="22" t="s">
        <v>11</v>
      </c>
      <c r="E85" s="8">
        <v>4</v>
      </c>
      <c r="F85" s="28"/>
      <c r="G85" s="7">
        <f t="shared" si="2"/>
        <v>0</v>
      </c>
    </row>
    <row r="86" spans="1:7" s="3" customFormat="1" ht="15" customHeight="1">
      <c r="A86" s="8">
        <v>31</v>
      </c>
      <c r="B86" s="8" t="s">
        <v>137</v>
      </c>
      <c r="C86" s="8"/>
      <c r="D86" s="22" t="s">
        <v>11</v>
      </c>
      <c r="E86" s="8">
        <v>10</v>
      </c>
      <c r="F86" s="28"/>
      <c r="G86" s="7">
        <f t="shared" si="2"/>
        <v>0</v>
      </c>
    </row>
    <row r="87" spans="1:7" s="3" customFormat="1" ht="15" customHeight="1">
      <c r="A87" s="8">
        <v>32</v>
      </c>
      <c r="B87" s="8" t="s">
        <v>49</v>
      </c>
      <c r="C87" s="8"/>
      <c r="D87" s="22" t="s">
        <v>11</v>
      </c>
      <c r="E87" s="8">
        <v>15</v>
      </c>
      <c r="F87" s="28"/>
      <c r="G87" s="7">
        <f t="shared" si="2"/>
        <v>0</v>
      </c>
    </row>
    <row r="88" spans="1:7" s="3" customFormat="1" ht="15" customHeight="1">
      <c r="A88" s="8">
        <v>33</v>
      </c>
      <c r="B88" s="8" t="s">
        <v>50</v>
      </c>
      <c r="C88" s="8"/>
      <c r="D88" s="22" t="s">
        <v>11</v>
      </c>
      <c r="E88" s="8">
        <v>10</v>
      </c>
      <c r="F88" s="28"/>
      <c r="G88" s="7">
        <f t="shared" si="2"/>
        <v>0</v>
      </c>
    </row>
    <row r="89" spans="1:7" s="3" customFormat="1" ht="15" customHeight="1">
      <c r="A89" s="8">
        <v>34</v>
      </c>
      <c r="B89" s="8" t="s">
        <v>51</v>
      </c>
      <c r="C89" s="8"/>
      <c r="D89" s="22" t="s">
        <v>11</v>
      </c>
      <c r="E89" s="8">
        <v>6</v>
      </c>
      <c r="F89" s="28"/>
      <c r="G89" s="7">
        <f t="shared" si="2"/>
        <v>0</v>
      </c>
    </row>
    <row r="90" spans="1:7" s="3" customFormat="1" ht="15" customHeight="1">
      <c r="A90" s="8">
        <v>35</v>
      </c>
      <c r="B90" s="8" t="s">
        <v>52</v>
      </c>
      <c r="C90" s="8"/>
      <c r="D90" s="22" t="s">
        <v>11</v>
      </c>
      <c r="E90" s="8">
        <v>10</v>
      </c>
      <c r="F90" s="28"/>
      <c r="G90" s="7">
        <f t="shared" si="2"/>
        <v>0</v>
      </c>
    </row>
    <row r="91" spans="1:7" s="3" customFormat="1" ht="15" customHeight="1">
      <c r="A91" s="8">
        <v>36</v>
      </c>
      <c r="B91" s="8" t="s">
        <v>138</v>
      </c>
      <c r="C91" s="8"/>
      <c r="D91" s="22" t="s">
        <v>11</v>
      </c>
      <c r="E91" s="8">
        <v>3</v>
      </c>
      <c r="F91" s="28"/>
      <c r="G91" s="7">
        <f t="shared" si="2"/>
        <v>0</v>
      </c>
    </row>
    <row r="92" spans="1:7" s="3" customFormat="1" ht="15" customHeight="1">
      <c r="A92" s="8">
        <v>37</v>
      </c>
      <c r="B92" s="8" t="s">
        <v>53</v>
      </c>
      <c r="C92" s="8"/>
      <c r="D92" s="22" t="s">
        <v>11</v>
      </c>
      <c r="E92" s="8">
        <v>6</v>
      </c>
      <c r="F92" s="28"/>
      <c r="G92" s="7">
        <f t="shared" si="2"/>
        <v>0</v>
      </c>
    </row>
    <row r="93" spans="1:7" s="3" customFormat="1" ht="15" customHeight="1">
      <c r="A93" s="8">
        <v>38</v>
      </c>
      <c r="B93" s="8" t="s">
        <v>54</v>
      </c>
      <c r="C93" s="8"/>
      <c r="D93" s="22" t="s">
        <v>11</v>
      </c>
      <c r="E93" s="8">
        <v>6</v>
      </c>
      <c r="F93" s="28"/>
      <c r="G93" s="7">
        <f t="shared" si="2"/>
        <v>0</v>
      </c>
    </row>
    <row r="94" spans="1:7" s="3" customFormat="1" ht="15" customHeight="1">
      <c r="A94" s="8">
        <v>39</v>
      </c>
      <c r="B94" s="8" t="s">
        <v>55</v>
      </c>
      <c r="C94" s="8"/>
      <c r="D94" s="22" t="s">
        <v>11</v>
      </c>
      <c r="E94" s="8">
        <v>20</v>
      </c>
      <c r="F94" s="28"/>
      <c r="G94" s="7">
        <f t="shared" si="2"/>
        <v>0</v>
      </c>
    </row>
    <row r="95" spans="1:7" s="3" customFormat="1" ht="15" customHeight="1">
      <c r="A95" s="8">
        <v>40</v>
      </c>
      <c r="B95" s="8" t="s">
        <v>139</v>
      </c>
      <c r="C95" s="8"/>
      <c r="D95" s="22" t="s">
        <v>11</v>
      </c>
      <c r="E95" s="8">
        <v>2</v>
      </c>
      <c r="F95" s="28"/>
      <c r="G95" s="7">
        <f t="shared" si="2"/>
        <v>0</v>
      </c>
    </row>
    <row r="96" spans="1:7" s="3" customFormat="1" ht="15" customHeight="1">
      <c r="A96" s="8">
        <v>41</v>
      </c>
      <c r="B96" s="8" t="s">
        <v>56</v>
      </c>
      <c r="C96" s="8"/>
      <c r="D96" s="22" t="s">
        <v>9</v>
      </c>
      <c r="E96" s="8">
        <v>12</v>
      </c>
      <c r="F96" s="28"/>
      <c r="G96" s="7">
        <f t="shared" si="2"/>
        <v>0</v>
      </c>
    </row>
    <row r="97" spans="1:7" s="3" customFormat="1" ht="15" customHeight="1">
      <c r="A97" s="8">
        <v>42</v>
      </c>
      <c r="B97" s="8" t="s">
        <v>57</v>
      </c>
      <c r="C97" s="8"/>
      <c r="D97" s="22" t="s">
        <v>11</v>
      </c>
      <c r="E97" s="8">
        <v>12</v>
      </c>
      <c r="F97" s="28"/>
      <c r="G97" s="7">
        <f t="shared" si="2"/>
        <v>0</v>
      </c>
    </row>
    <row r="98" spans="1:7" s="3" customFormat="1" ht="15" customHeight="1">
      <c r="A98" s="8">
        <v>43</v>
      </c>
      <c r="B98" s="22" t="s">
        <v>4</v>
      </c>
      <c r="C98" s="8"/>
      <c r="D98" s="22"/>
      <c r="E98" s="8"/>
      <c r="F98" s="8"/>
      <c r="G98" s="4">
        <f>SUM(G57:G97)</f>
        <v>0</v>
      </c>
    </row>
    <row r="99" spans="1:7" s="3" customFormat="1" ht="15" customHeight="1">
      <c r="A99" s="8"/>
      <c r="B99" s="8"/>
      <c r="C99" s="8"/>
      <c r="D99" s="22"/>
      <c r="E99" s="8"/>
      <c r="F99" s="8"/>
      <c r="G99" s="4"/>
    </row>
    <row r="100" spans="1:7" s="3" customFormat="1" ht="15" customHeight="1">
      <c r="A100" s="8">
        <v>1</v>
      </c>
      <c r="B100" s="13" t="s">
        <v>102</v>
      </c>
      <c r="C100" s="8"/>
      <c r="D100" s="22"/>
      <c r="E100" s="8"/>
      <c r="F100" s="8"/>
      <c r="G100" s="7"/>
    </row>
    <row r="101" spans="1:7" s="3" customFormat="1" ht="15" customHeight="1">
      <c r="A101" s="8">
        <v>2</v>
      </c>
      <c r="B101" s="8" t="s">
        <v>58</v>
      </c>
      <c r="C101" s="8"/>
      <c r="D101" s="22" t="s">
        <v>9</v>
      </c>
      <c r="E101" s="8">
        <v>10</v>
      </c>
      <c r="F101" s="27"/>
      <c r="G101" s="7">
        <f aca="true" t="shared" si="3" ref="G101:G116">E101*F101</f>
        <v>0</v>
      </c>
    </row>
    <row r="102" spans="1:7" s="3" customFormat="1" ht="15" customHeight="1">
      <c r="A102" s="8">
        <v>3</v>
      </c>
      <c r="B102" s="8" t="s">
        <v>140</v>
      </c>
      <c r="C102" s="8"/>
      <c r="D102" s="22" t="s">
        <v>9</v>
      </c>
      <c r="E102" s="8">
        <v>10</v>
      </c>
      <c r="F102" s="27"/>
      <c r="G102" s="7">
        <f t="shared" si="3"/>
        <v>0</v>
      </c>
    </row>
    <row r="103" spans="1:7" s="3" customFormat="1" ht="15" customHeight="1">
      <c r="A103" s="8">
        <v>4</v>
      </c>
      <c r="B103" s="8" t="s">
        <v>59</v>
      </c>
      <c r="C103" s="8"/>
      <c r="D103" s="22" t="s">
        <v>11</v>
      </c>
      <c r="E103" s="8">
        <v>15</v>
      </c>
      <c r="F103" s="27"/>
      <c r="G103" s="7">
        <f t="shared" si="3"/>
        <v>0</v>
      </c>
    </row>
    <row r="104" spans="1:7" s="3" customFormat="1" ht="15" customHeight="1">
      <c r="A104" s="8">
        <v>5</v>
      </c>
      <c r="B104" s="8" t="s">
        <v>141</v>
      </c>
      <c r="C104" s="8"/>
      <c r="D104" s="22" t="s">
        <v>11</v>
      </c>
      <c r="E104" s="8">
        <v>2</v>
      </c>
      <c r="F104" s="27"/>
      <c r="G104" s="7">
        <f t="shared" si="3"/>
        <v>0</v>
      </c>
    </row>
    <row r="105" spans="1:7" s="3" customFormat="1" ht="15" customHeight="1">
      <c r="A105" s="8">
        <v>6</v>
      </c>
      <c r="B105" s="8" t="s">
        <v>142</v>
      </c>
      <c r="C105" s="8"/>
      <c r="D105" s="22" t="s">
        <v>11</v>
      </c>
      <c r="E105" s="8">
        <v>2</v>
      </c>
      <c r="F105" s="27"/>
      <c r="G105" s="7">
        <f t="shared" si="3"/>
        <v>0</v>
      </c>
    </row>
    <row r="106" spans="1:7" s="3" customFormat="1" ht="15" customHeight="1">
      <c r="A106" s="8">
        <v>7</v>
      </c>
      <c r="B106" s="8" t="s">
        <v>143</v>
      </c>
      <c r="C106" s="8"/>
      <c r="D106" s="22" t="s">
        <v>11</v>
      </c>
      <c r="E106" s="8">
        <v>2</v>
      </c>
      <c r="F106" s="27"/>
      <c r="G106" s="7">
        <f t="shared" si="3"/>
        <v>0</v>
      </c>
    </row>
    <row r="107" spans="1:7" s="3" customFormat="1" ht="15" customHeight="1">
      <c r="A107" s="8">
        <v>8</v>
      </c>
      <c r="B107" s="8" t="s">
        <v>60</v>
      </c>
      <c r="C107" s="8"/>
      <c r="D107" s="22" t="s">
        <v>11</v>
      </c>
      <c r="E107" s="8">
        <v>10</v>
      </c>
      <c r="F107" s="27"/>
      <c r="G107" s="7">
        <f t="shared" si="3"/>
        <v>0</v>
      </c>
    </row>
    <row r="108" spans="1:7" s="3" customFormat="1" ht="15" customHeight="1">
      <c r="A108" s="8">
        <v>9</v>
      </c>
      <c r="B108" s="8" t="s">
        <v>61</v>
      </c>
      <c r="C108" s="8"/>
      <c r="D108" s="22" t="s">
        <v>11</v>
      </c>
      <c r="E108" s="8">
        <v>10</v>
      </c>
      <c r="F108" s="27"/>
      <c r="G108" s="7">
        <f t="shared" si="3"/>
        <v>0</v>
      </c>
    </row>
    <row r="109" spans="1:7" s="3" customFormat="1" ht="15" customHeight="1">
      <c r="A109" s="8">
        <v>10</v>
      </c>
      <c r="B109" s="8" t="s">
        <v>144</v>
      </c>
      <c r="C109" s="8"/>
      <c r="D109" s="22" t="s">
        <v>11</v>
      </c>
      <c r="E109" s="8">
        <v>5</v>
      </c>
      <c r="F109" s="27"/>
      <c r="G109" s="7">
        <f t="shared" si="3"/>
        <v>0</v>
      </c>
    </row>
    <row r="110" spans="1:7" s="3" customFormat="1" ht="15" customHeight="1">
      <c r="A110" s="8">
        <v>11</v>
      </c>
      <c r="B110" s="8" t="s">
        <v>62</v>
      </c>
      <c r="C110" s="8"/>
      <c r="D110" s="22" t="s">
        <v>11</v>
      </c>
      <c r="E110" s="8">
        <v>12</v>
      </c>
      <c r="F110" s="27"/>
      <c r="G110" s="7">
        <f t="shared" si="3"/>
        <v>0</v>
      </c>
    </row>
    <row r="111" spans="1:7" s="3" customFormat="1" ht="15" customHeight="1">
      <c r="A111" s="8">
        <v>12</v>
      </c>
      <c r="B111" s="8" t="s">
        <v>63</v>
      </c>
      <c r="C111" s="8"/>
      <c r="D111" s="22" t="s">
        <v>11</v>
      </c>
      <c r="E111" s="8">
        <v>6</v>
      </c>
      <c r="F111" s="27"/>
      <c r="G111" s="7">
        <f t="shared" si="3"/>
        <v>0</v>
      </c>
    </row>
    <row r="112" spans="1:7" s="3" customFormat="1" ht="15" customHeight="1">
      <c r="A112" s="8">
        <v>13</v>
      </c>
      <c r="B112" s="8" t="s">
        <v>64</v>
      </c>
      <c r="C112" s="8"/>
      <c r="D112" s="22" t="s">
        <v>11</v>
      </c>
      <c r="E112" s="8">
        <v>6</v>
      </c>
      <c r="F112" s="27"/>
      <c r="G112" s="7">
        <f t="shared" si="3"/>
        <v>0</v>
      </c>
    </row>
    <row r="113" spans="1:7" s="3" customFormat="1" ht="15" customHeight="1">
      <c r="A113" s="8">
        <v>14</v>
      </c>
      <c r="B113" s="8" t="s">
        <v>65</v>
      </c>
      <c r="C113" s="8"/>
      <c r="D113" s="22" t="s">
        <v>11</v>
      </c>
      <c r="E113" s="8">
        <v>6</v>
      </c>
      <c r="F113" s="27"/>
      <c r="G113" s="7">
        <f t="shared" si="3"/>
        <v>0</v>
      </c>
    </row>
    <row r="114" spans="1:7" s="3" customFormat="1" ht="15" customHeight="1">
      <c r="A114" s="8">
        <v>15</v>
      </c>
      <c r="B114" s="8" t="s">
        <v>66</v>
      </c>
      <c r="C114" s="8"/>
      <c r="D114" s="22" t="s">
        <v>11</v>
      </c>
      <c r="E114" s="8">
        <v>2</v>
      </c>
      <c r="F114" s="27"/>
      <c r="G114" s="7">
        <f t="shared" si="3"/>
        <v>0</v>
      </c>
    </row>
    <row r="115" spans="1:7" s="3" customFormat="1" ht="15" customHeight="1">
      <c r="A115" s="8">
        <v>16</v>
      </c>
      <c r="B115" s="8" t="s">
        <v>67</v>
      </c>
      <c r="C115" s="8"/>
      <c r="D115" s="22" t="s">
        <v>11</v>
      </c>
      <c r="E115" s="8">
        <v>2</v>
      </c>
      <c r="F115" s="27"/>
      <c r="G115" s="7">
        <f t="shared" si="3"/>
        <v>0</v>
      </c>
    </row>
    <row r="116" spans="1:7" s="3" customFormat="1" ht="15" customHeight="1">
      <c r="A116" s="8">
        <v>17</v>
      </c>
      <c r="B116" s="8" t="s">
        <v>113</v>
      </c>
      <c r="C116" s="8"/>
      <c r="D116" s="22" t="s">
        <v>11</v>
      </c>
      <c r="E116" s="8">
        <v>1</v>
      </c>
      <c r="F116" s="27"/>
      <c r="G116" s="7">
        <f t="shared" si="3"/>
        <v>0</v>
      </c>
    </row>
    <row r="117" spans="1:7" s="3" customFormat="1" ht="15" customHeight="1">
      <c r="A117" s="8">
        <v>18</v>
      </c>
      <c r="B117" s="22" t="s">
        <v>4</v>
      </c>
      <c r="C117" s="8"/>
      <c r="D117" s="22" t="s">
        <v>11</v>
      </c>
      <c r="E117" s="8"/>
      <c r="F117" s="8"/>
      <c r="G117" s="4">
        <f>SUM(G101:G116)</f>
        <v>0</v>
      </c>
    </row>
    <row r="118" spans="1:7" s="3" customFormat="1" ht="15" customHeight="1">
      <c r="A118" s="8"/>
      <c r="B118" s="8"/>
      <c r="C118" s="8"/>
      <c r="D118" s="22"/>
      <c r="E118" s="8"/>
      <c r="F118" s="8"/>
      <c r="G118" s="7"/>
    </row>
    <row r="119" spans="1:13" s="3" customFormat="1" ht="15" customHeight="1">
      <c r="A119" s="11"/>
      <c r="B119" s="20" t="s">
        <v>12</v>
      </c>
      <c r="C119" s="20"/>
      <c r="D119" s="21"/>
      <c r="E119" s="11"/>
      <c r="F119" s="11"/>
      <c r="G119" s="12"/>
      <c r="M119" s="15"/>
    </row>
    <row r="120" spans="1:7" s="3" customFormat="1" ht="15" customHeight="1">
      <c r="A120" s="8">
        <v>1</v>
      </c>
      <c r="B120" s="13" t="s">
        <v>100</v>
      </c>
      <c r="C120" s="8"/>
      <c r="D120" s="22" t="s">
        <v>11</v>
      </c>
      <c r="E120" s="8"/>
      <c r="F120" s="8"/>
      <c r="G120" s="8"/>
    </row>
    <row r="121" spans="1:7" s="3" customFormat="1" ht="15" customHeight="1">
      <c r="A121" s="8">
        <v>2</v>
      </c>
      <c r="B121" s="9" t="s">
        <v>106</v>
      </c>
      <c r="C121" s="8"/>
      <c r="D121" s="22" t="s">
        <v>14</v>
      </c>
      <c r="E121" s="8">
        <v>1</v>
      </c>
      <c r="F121" s="27"/>
      <c r="G121" s="7">
        <f aca="true" t="shared" si="4" ref="G121:G128">E121*F121</f>
        <v>0</v>
      </c>
    </row>
    <row r="122" spans="1:7" s="3" customFormat="1" ht="15" customHeight="1">
      <c r="A122" s="8">
        <v>3</v>
      </c>
      <c r="B122" s="9" t="s">
        <v>108</v>
      </c>
      <c r="C122" s="8"/>
      <c r="D122" s="22" t="s">
        <v>11</v>
      </c>
      <c r="E122" s="8">
        <v>3</v>
      </c>
      <c r="F122" s="27"/>
      <c r="G122" s="7">
        <f t="shared" si="4"/>
        <v>0</v>
      </c>
    </row>
    <row r="123" spans="1:7" s="3" customFormat="1" ht="15" customHeight="1">
      <c r="A123" s="8">
        <v>4</v>
      </c>
      <c r="B123" s="8" t="s">
        <v>17</v>
      </c>
      <c r="C123" s="8"/>
      <c r="D123" s="22" t="s">
        <v>11</v>
      </c>
      <c r="E123" s="8">
        <v>1</v>
      </c>
      <c r="F123" s="27"/>
      <c r="G123" s="7">
        <f t="shared" si="4"/>
        <v>0</v>
      </c>
    </row>
    <row r="124" spans="1:7" s="3" customFormat="1" ht="15" customHeight="1">
      <c r="A124" s="8">
        <v>5</v>
      </c>
      <c r="B124" s="8" t="s">
        <v>20</v>
      </c>
      <c r="C124" s="8"/>
      <c r="D124" s="22" t="s">
        <v>11</v>
      </c>
      <c r="E124" s="8">
        <v>3</v>
      </c>
      <c r="F124" s="27"/>
      <c r="G124" s="7">
        <f t="shared" si="4"/>
        <v>0</v>
      </c>
    </row>
    <row r="125" spans="1:7" s="3" customFormat="1" ht="15" customHeight="1">
      <c r="A125" s="8">
        <v>6</v>
      </c>
      <c r="B125" s="14" t="s">
        <v>75</v>
      </c>
      <c r="C125" s="8"/>
      <c r="D125" s="22" t="s">
        <v>14</v>
      </c>
      <c r="E125" s="8">
        <v>1</v>
      </c>
      <c r="F125" s="27"/>
      <c r="G125" s="7">
        <f t="shared" si="4"/>
        <v>0</v>
      </c>
    </row>
    <row r="126" spans="1:7" s="3" customFormat="1" ht="15" customHeight="1">
      <c r="A126" s="8">
        <v>7</v>
      </c>
      <c r="B126" s="14" t="s">
        <v>76</v>
      </c>
      <c r="C126" s="8"/>
      <c r="D126" s="22" t="s">
        <v>14</v>
      </c>
      <c r="E126" s="8">
        <v>1</v>
      </c>
      <c r="F126" s="27"/>
      <c r="G126" s="7">
        <f t="shared" si="4"/>
        <v>0</v>
      </c>
    </row>
    <row r="127" spans="1:7" s="3" customFormat="1" ht="15" customHeight="1">
      <c r="A127" s="8">
        <v>8</v>
      </c>
      <c r="B127" s="14" t="s">
        <v>119</v>
      </c>
      <c r="C127" s="8"/>
      <c r="D127" s="22" t="s">
        <v>14</v>
      </c>
      <c r="E127" s="8">
        <v>1</v>
      </c>
      <c r="F127" s="27"/>
      <c r="G127" s="7">
        <f t="shared" si="4"/>
        <v>0</v>
      </c>
    </row>
    <row r="128" spans="1:7" s="3" customFormat="1" ht="15" customHeight="1">
      <c r="A128" s="8">
        <v>9</v>
      </c>
      <c r="B128" s="14" t="s">
        <v>117</v>
      </c>
      <c r="C128" s="8"/>
      <c r="D128" s="22" t="s">
        <v>14</v>
      </c>
      <c r="E128" s="8">
        <v>1</v>
      </c>
      <c r="F128" s="27"/>
      <c r="G128" s="7">
        <f t="shared" si="4"/>
        <v>0</v>
      </c>
    </row>
    <row r="129" spans="1:7" s="3" customFormat="1" ht="15" customHeight="1">
      <c r="A129" s="8">
        <v>10</v>
      </c>
      <c r="B129" s="22" t="s">
        <v>4</v>
      </c>
      <c r="C129" s="8"/>
      <c r="D129" s="22"/>
      <c r="E129" s="8"/>
      <c r="F129" s="8"/>
      <c r="G129" s="4">
        <f>SUM(G121:G128)</f>
        <v>0</v>
      </c>
    </row>
    <row r="130" spans="1:7" s="3" customFormat="1" ht="15" customHeight="1">
      <c r="A130" s="8"/>
      <c r="B130" s="9"/>
      <c r="C130" s="8"/>
      <c r="D130" s="22"/>
      <c r="E130" s="8"/>
      <c r="F130" s="8"/>
      <c r="G130" s="7"/>
    </row>
    <row r="131" spans="1:7" s="3" customFormat="1" ht="15" customHeight="1">
      <c r="A131" s="8">
        <v>1</v>
      </c>
      <c r="B131" s="13" t="s">
        <v>97</v>
      </c>
      <c r="C131" s="8"/>
      <c r="D131" s="22"/>
      <c r="E131" s="8"/>
      <c r="F131" s="8"/>
      <c r="G131" s="7"/>
    </row>
    <row r="132" spans="1:7" s="3" customFormat="1" ht="15" customHeight="1">
      <c r="A132" s="8">
        <v>2</v>
      </c>
      <c r="B132" s="8" t="s">
        <v>28</v>
      </c>
      <c r="C132" s="8"/>
      <c r="D132" s="22" t="s">
        <v>14</v>
      </c>
      <c r="E132" s="8">
        <v>3</v>
      </c>
      <c r="F132" s="27"/>
      <c r="G132" s="7">
        <f>E132*F132</f>
        <v>0</v>
      </c>
    </row>
    <row r="133" spans="1:7" s="3" customFormat="1" ht="15" customHeight="1">
      <c r="A133" s="8">
        <v>3</v>
      </c>
      <c r="B133" s="8" t="s">
        <v>118</v>
      </c>
      <c r="C133" s="8"/>
      <c r="D133" s="22" t="s">
        <v>14</v>
      </c>
      <c r="E133" s="8">
        <v>3</v>
      </c>
      <c r="F133" s="27"/>
      <c r="G133" s="7">
        <f>E133*F133</f>
        <v>0</v>
      </c>
    </row>
    <row r="134" spans="1:7" s="3" customFormat="1" ht="15" customHeight="1">
      <c r="A134" s="8">
        <v>4</v>
      </c>
      <c r="B134" s="14" t="s">
        <v>110</v>
      </c>
      <c r="C134" s="14"/>
      <c r="D134" s="22" t="s">
        <v>14</v>
      </c>
      <c r="E134" s="14">
        <v>3</v>
      </c>
      <c r="F134" s="27"/>
      <c r="G134" s="7">
        <f>E134*F134</f>
        <v>0</v>
      </c>
    </row>
    <row r="135" spans="1:7" s="3" customFormat="1" ht="15" customHeight="1">
      <c r="A135" s="8">
        <v>5</v>
      </c>
      <c r="B135" s="22" t="s">
        <v>4</v>
      </c>
      <c r="C135" s="8"/>
      <c r="D135" s="22"/>
      <c r="E135" s="8"/>
      <c r="F135" s="8"/>
      <c r="G135" s="4">
        <f>SUM(G132:G134)</f>
        <v>0</v>
      </c>
    </row>
    <row r="136" spans="1:7" s="3" customFormat="1" ht="15" customHeight="1">
      <c r="A136" s="8"/>
      <c r="B136" s="9"/>
      <c r="C136" s="8"/>
      <c r="D136" s="22"/>
      <c r="E136" s="8"/>
      <c r="F136" s="8"/>
      <c r="G136" s="7"/>
    </row>
    <row r="137" spans="1:7" s="3" customFormat="1" ht="15" customHeight="1">
      <c r="A137" s="8">
        <v>1</v>
      </c>
      <c r="B137" s="13" t="s">
        <v>103</v>
      </c>
      <c r="C137" s="8"/>
      <c r="D137" s="22"/>
      <c r="E137" s="8"/>
      <c r="F137" s="8"/>
      <c r="G137" s="7"/>
    </row>
    <row r="138" spans="1:8" s="3" customFormat="1" ht="15" customHeight="1">
      <c r="A138" s="8">
        <v>2</v>
      </c>
      <c r="B138" s="8" t="s">
        <v>68</v>
      </c>
      <c r="C138" s="8"/>
      <c r="D138" s="22" t="s">
        <v>14</v>
      </c>
      <c r="E138" s="8">
        <v>1</v>
      </c>
      <c r="F138" s="27"/>
      <c r="G138" s="7">
        <f>E138*F138</f>
        <v>0</v>
      </c>
      <c r="H138" s="16"/>
    </row>
    <row r="139" spans="1:7" s="3" customFormat="1" ht="15" customHeight="1">
      <c r="A139" s="8">
        <v>3</v>
      </c>
      <c r="B139" s="8" t="s">
        <v>69</v>
      </c>
      <c r="C139" s="8"/>
      <c r="D139" s="22" t="s">
        <v>14</v>
      </c>
      <c r="E139" s="8">
        <v>1</v>
      </c>
      <c r="F139" s="27"/>
      <c r="G139" s="7">
        <f>E139*F139</f>
        <v>0</v>
      </c>
    </row>
    <row r="140" spans="1:7" s="3" customFormat="1" ht="15" customHeight="1">
      <c r="A140" s="8">
        <v>4</v>
      </c>
      <c r="B140" s="8" t="s">
        <v>70</v>
      </c>
      <c r="C140" s="8"/>
      <c r="D140" s="22" t="s">
        <v>14</v>
      </c>
      <c r="E140" s="8">
        <v>1</v>
      </c>
      <c r="F140" s="27"/>
      <c r="G140" s="7">
        <f>E140*F140</f>
        <v>0</v>
      </c>
    </row>
    <row r="141" spans="1:7" s="3" customFormat="1" ht="15" customHeight="1">
      <c r="A141" s="8">
        <v>5</v>
      </c>
      <c r="B141" s="8" t="s">
        <v>111</v>
      </c>
      <c r="C141" s="8"/>
      <c r="D141" s="22" t="s">
        <v>14</v>
      </c>
      <c r="E141" s="8">
        <v>1</v>
      </c>
      <c r="F141" s="27"/>
      <c r="G141" s="7">
        <f>E141*F141</f>
        <v>0</v>
      </c>
    </row>
    <row r="142" spans="1:7" s="3" customFormat="1" ht="15" customHeight="1">
      <c r="A142" s="8">
        <v>6</v>
      </c>
      <c r="B142" s="22" t="s">
        <v>4</v>
      </c>
      <c r="C142" s="8"/>
      <c r="D142" s="22"/>
      <c r="E142" s="8"/>
      <c r="F142" s="8"/>
      <c r="G142" s="4">
        <f>SUM(G138:G141)</f>
        <v>0</v>
      </c>
    </row>
    <row r="143" spans="1:7" s="3" customFormat="1" ht="15" customHeight="1">
      <c r="A143" s="8"/>
      <c r="B143" s="22"/>
      <c r="C143" s="8"/>
      <c r="D143" s="22"/>
      <c r="E143" s="8"/>
      <c r="F143" s="8"/>
      <c r="G143" s="4"/>
    </row>
    <row r="144" spans="1:7" s="3" customFormat="1" ht="15" customHeight="1">
      <c r="A144" s="8">
        <v>1</v>
      </c>
      <c r="B144" s="13" t="s">
        <v>104</v>
      </c>
      <c r="C144" s="8"/>
      <c r="D144" s="22"/>
      <c r="E144" s="8"/>
      <c r="F144" s="8"/>
      <c r="G144" s="7"/>
    </row>
    <row r="145" spans="1:7" s="3" customFormat="1" ht="15" customHeight="1">
      <c r="A145" s="8">
        <v>2</v>
      </c>
      <c r="B145" s="8" t="s">
        <v>68</v>
      </c>
      <c r="C145" s="8"/>
      <c r="D145" s="22" t="s">
        <v>14</v>
      </c>
      <c r="E145" s="8">
        <v>1</v>
      </c>
      <c r="F145" s="27"/>
      <c r="G145" s="7">
        <f>E145*F145</f>
        <v>0</v>
      </c>
    </row>
    <row r="146" spans="1:7" s="3" customFormat="1" ht="15" customHeight="1">
      <c r="A146" s="8">
        <v>3</v>
      </c>
      <c r="B146" s="8" t="s">
        <v>69</v>
      </c>
      <c r="C146" s="8"/>
      <c r="D146" s="22" t="s">
        <v>14</v>
      </c>
      <c r="E146" s="8">
        <v>1</v>
      </c>
      <c r="F146" s="27"/>
      <c r="G146" s="7">
        <f>E146*F146</f>
        <v>0</v>
      </c>
    </row>
    <row r="147" spans="1:7" s="3" customFormat="1" ht="15" customHeight="1">
      <c r="A147" s="8">
        <v>4</v>
      </c>
      <c r="B147" s="8" t="s">
        <v>70</v>
      </c>
      <c r="C147" s="8"/>
      <c r="D147" s="22" t="s">
        <v>14</v>
      </c>
      <c r="E147" s="8">
        <v>1</v>
      </c>
      <c r="F147" s="27"/>
      <c r="G147" s="7">
        <f>E147*F147</f>
        <v>0</v>
      </c>
    </row>
    <row r="148" spans="1:7" s="3" customFormat="1" ht="15" customHeight="1">
      <c r="A148" s="8">
        <v>5</v>
      </c>
      <c r="B148" s="8" t="s">
        <v>112</v>
      </c>
      <c r="C148" s="8"/>
      <c r="D148" s="22" t="s">
        <v>14</v>
      </c>
      <c r="E148" s="8">
        <v>1</v>
      </c>
      <c r="F148" s="27"/>
      <c r="G148" s="7">
        <f>E148*F148</f>
        <v>0</v>
      </c>
    </row>
    <row r="149" spans="1:7" s="3" customFormat="1" ht="15" customHeight="1">
      <c r="A149" s="8">
        <v>6</v>
      </c>
      <c r="B149" s="22" t="s">
        <v>4</v>
      </c>
      <c r="C149" s="8"/>
      <c r="D149" s="22"/>
      <c r="E149" s="8"/>
      <c r="F149" s="8"/>
      <c r="G149" s="4">
        <f>SUM(G145:G148)</f>
        <v>0</v>
      </c>
    </row>
    <row r="150" ht="15" customHeight="1"/>
    <row r="151" spans="1:2" ht="15" customHeight="1">
      <c r="A151" s="3" t="s">
        <v>10</v>
      </c>
      <c r="B151" s="31"/>
    </row>
    <row r="152" spans="1:2" ht="15" customHeight="1">
      <c r="A152" s="3" t="s">
        <v>1</v>
      </c>
      <c r="B152" s="31"/>
    </row>
  </sheetData>
  <sheetProtection/>
  <mergeCells count="5">
    <mergeCell ref="B5:G5"/>
    <mergeCell ref="B6:G6"/>
    <mergeCell ref="B7:G7"/>
    <mergeCell ref="B1:G1"/>
    <mergeCell ref="B2:G2"/>
  </mergeCells>
  <printOptions/>
  <pageMargins left="0.7" right="0.7" top="0.787401575" bottom="0.787401575" header="0.3" footer="0.3"/>
  <pageSetup fitToHeight="0" fitToWidth="1" horizontalDpi="600" verticalDpi="600" orientation="portrait" paperSize="9" scale="7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 Alena Vykoukalová</cp:lastModifiedBy>
  <cp:lastPrinted>2022-09-29T10:23:52Z</cp:lastPrinted>
  <dcterms:created xsi:type="dcterms:W3CDTF">1997-01-24T11:07:25Z</dcterms:created>
  <dcterms:modified xsi:type="dcterms:W3CDTF">2022-10-11T09:29:56Z</dcterms:modified>
  <cp:category/>
  <cp:version/>
  <cp:contentType/>
  <cp:contentStatus/>
</cp:coreProperties>
</file>