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4"/>
  </bookViews>
  <sheets>
    <sheet name="Hodnoceni" sheetId="1" r:id="rId1"/>
    <sheet name="Cena" sheetId="2" r:id="rId2"/>
    <sheet name="Tech.specifikace " sheetId="3" r:id="rId3"/>
    <sheet name="Servisní podmínky" sheetId="4" r:id="rId4"/>
    <sheet name="Záruka" sheetId="5" r:id="rId5"/>
  </sheets>
  <definedNames/>
  <calcPr fullCalcOnLoad="1"/>
</workbook>
</file>

<file path=xl/sharedStrings.xml><?xml version="1.0" encoding="utf-8"?>
<sst xmlns="http://schemas.openxmlformats.org/spreadsheetml/2006/main" count="305" uniqueCount="86">
  <si>
    <t>Hodnotící kritéria</t>
  </si>
  <si>
    <t>Váha</t>
  </si>
  <si>
    <t>Body</t>
  </si>
  <si>
    <t>Celková cena bez DPH za pořízení technologie</t>
  </si>
  <si>
    <t>Firma A</t>
  </si>
  <si>
    <t>Firma B</t>
  </si>
  <si>
    <t>Firma C</t>
  </si>
  <si>
    <t>Servisní podmínky</t>
  </si>
  <si>
    <t>Celkový počet bodů</t>
  </si>
  <si>
    <t>Max. 100</t>
  </si>
  <si>
    <r>
      <t>Nejvíce bodů získala nabídka</t>
    </r>
    <r>
      <rPr>
        <b/>
        <sz val="11"/>
        <color indexed="8"/>
        <rFont val="Times New Roman"/>
        <family val="1"/>
      </rPr>
      <t xml:space="preserve"> Firmy X</t>
    </r>
  </si>
  <si>
    <t>Hodnocení proběhlo dne :</t>
  </si>
  <si>
    <t>Vyhodnotil:</t>
  </si>
  <si>
    <t>Celková cena za pořízení technologie</t>
  </si>
  <si>
    <t>Cena zakázky</t>
  </si>
  <si>
    <t>Cena bez DPH(Kč)</t>
  </si>
  <si>
    <t>Nejnižší cena</t>
  </si>
  <si>
    <t>Celkem bodů</t>
  </si>
  <si>
    <t>Pozn.:</t>
  </si>
  <si>
    <t>Maximální počet bodů získala nabídka s nejnižší cenou.</t>
  </si>
  <si>
    <t>Vzorec pro výpočet bodového hodnocení je uveden v Zadávací dokumentaci:</t>
  </si>
  <si>
    <t>MINIMALIZAČNÍ KRITÉRIUM:</t>
  </si>
  <si>
    <t>Parametry VOLNÉ</t>
  </si>
  <si>
    <t>MAXIMALIZAČNÍ KRITÉRIUM:</t>
  </si>
  <si>
    <t>Hodnota</t>
  </si>
  <si>
    <t>Jednotka</t>
  </si>
  <si>
    <t>Přepočet bodů</t>
  </si>
  <si>
    <t>Nejlepší parametr:</t>
  </si>
  <si>
    <t>mm</t>
  </si>
  <si>
    <t>kg</t>
  </si>
  <si>
    <t>Každý technický parametr má stanoven vlastní váhu, která je uvedena ve sloupci váha kritéria.</t>
  </si>
  <si>
    <t xml:space="preserve">Maximální počet bodů získala nabídka s nejlepšími parametry. Hodnocen byl každý parametr zvlášť. </t>
  </si>
  <si>
    <t>Následně byl proveden součet všech bodů, kdy nabídka s největším celkovým počtem bodů získala</t>
  </si>
  <si>
    <t>max. počet bodu.</t>
  </si>
  <si>
    <t>Vzorec pro výpočet bodového hodnocení je uveden v Zadávací dokumentaci.</t>
  </si>
  <si>
    <t>1/</t>
  </si>
  <si>
    <t xml:space="preserve">Hodnota </t>
  </si>
  <si>
    <t xml:space="preserve">Jednotka </t>
  </si>
  <si>
    <t>Váha kritéria</t>
  </si>
  <si>
    <t>Nejnižší hodnota</t>
  </si>
  <si>
    <t>hod</t>
  </si>
  <si>
    <t>2/</t>
  </si>
  <si>
    <t>Cena servisní hodiny</t>
  </si>
  <si>
    <t>Kč</t>
  </si>
  <si>
    <t>Každá položka v rámci servisních podmínek má stanovenu vlastní váhu, která je uveden ve sloupci váha kritéria.</t>
  </si>
  <si>
    <t>Maximální počet bodů za servisní podmínky byl dle Zadávací dokumentace stanoven na  10 ze 100.</t>
  </si>
  <si>
    <t>Následně byl proveden součet všech bodů, kdy nabídka s největším celkovým počtem bodů získala maximální počet bodů.</t>
  </si>
  <si>
    <t xml:space="preserve">Váha </t>
  </si>
  <si>
    <t xml:space="preserve">Nejlepší hodnota </t>
  </si>
  <si>
    <t>Technická specifikace (příloha č.2)</t>
  </si>
  <si>
    <t>5/</t>
  </si>
  <si>
    <t>6/</t>
  </si>
  <si>
    <t>7/</t>
  </si>
  <si>
    <t>8/</t>
  </si>
  <si>
    <t>9/</t>
  </si>
  <si>
    <t>Hodnota kritéria = (nejnižší hodnota/hodnota hodnoceného účastníka)*5</t>
  </si>
  <si>
    <t>ot./min.</t>
  </si>
  <si>
    <t>kW</t>
  </si>
  <si>
    <t>ks</t>
  </si>
  <si>
    <t>3/A</t>
  </si>
  <si>
    <t>3/B</t>
  </si>
  <si>
    <t>Výkon vřetena S1</t>
  </si>
  <si>
    <t>Max. otáčky vřetena</t>
  </si>
  <si>
    <t>Rozměry pracovního stolu</t>
  </si>
  <si>
    <t>Chlazení středem vřetena</t>
  </si>
  <si>
    <t>Rozjezd v ose X</t>
  </si>
  <si>
    <t>Rozjezd v ose Y</t>
  </si>
  <si>
    <t>Kapacita zásobníků nástrojů</t>
  </si>
  <si>
    <t>Nosnost stolu</t>
  </si>
  <si>
    <t>bar</t>
  </si>
  <si>
    <t>Termín dodání technologie</t>
  </si>
  <si>
    <t xml:space="preserve">Bodové hodnocení nabídek  do výběrového řízení na dodávku 1 ks CNC vertikálního obráběcího centra
</t>
  </si>
  <si>
    <t>Záruka</t>
  </si>
  <si>
    <t xml:space="preserve">Maximální počet bodů byl dle Zadávací dokumentace stanoven na 60 z 100 </t>
  </si>
  <si>
    <t>Hodnota kritéria = (nejnižší cena/cena hodnoceného účastníka)*60</t>
  </si>
  <si>
    <t>Hodnota kritéria = (nejnižší hodnota/hodnota hodnoceného účastníka)*10</t>
  </si>
  <si>
    <t>měsíce</t>
  </si>
  <si>
    <t>MINIMALIZAČNÍ KRITÉRIUM</t>
  </si>
  <si>
    <t>Zástavbové rozměry stroje</t>
  </si>
  <si>
    <t>10/A</t>
  </si>
  <si>
    <t>10/B</t>
  </si>
  <si>
    <t>10/C</t>
  </si>
  <si>
    <t>4/</t>
  </si>
  <si>
    <t xml:space="preserve">Maximální počet bodů za technickou specifikaci byl dle Zadávací dokumentace stanoven na 20 ze 100. </t>
  </si>
  <si>
    <t>Rozjezd v ose Z</t>
  </si>
  <si>
    <t>Reakční doba technika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</si>
</sst>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Verdana"/>
      <family val="2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u val="single"/>
      <sz val="11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1" fillId="24" borderId="0">
      <alignment/>
      <protection/>
    </xf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8" applyNumberFormat="0" applyAlignment="0" applyProtection="0"/>
    <xf numFmtId="0" fontId="46" fillId="27" borderId="8" applyNumberFormat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37">
      <alignment/>
      <protection/>
    </xf>
    <xf numFmtId="0" fontId="1" fillId="0" borderId="0" xfId="37" applyAlignment="1">
      <alignment wrapText="1"/>
      <protection/>
    </xf>
    <xf numFmtId="0" fontId="3" fillId="34" borderId="10" xfId="37" applyFont="1" applyFill="1" applyBorder="1">
      <alignment/>
      <protection/>
    </xf>
    <xf numFmtId="0" fontId="3" fillId="34" borderId="10" xfId="37" applyFont="1" applyFill="1" applyBorder="1" applyAlignment="1">
      <alignment horizontal="center"/>
      <protection/>
    </xf>
    <xf numFmtId="0" fontId="4" fillId="0" borderId="0" xfId="37" applyFont="1">
      <alignment/>
      <protection/>
    </xf>
    <xf numFmtId="0" fontId="5" fillId="0" borderId="0" xfId="37" applyFont="1">
      <alignment/>
      <protection/>
    </xf>
    <xf numFmtId="0" fontId="5" fillId="0" borderId="0" xfId="37" applyFont="1" applyAlignment="1">
      <alignment horizontal="center"/>
      <protection/>
    </xf>
    <xf numFmtId="0" fontId="3" fillId="35" borderId="10" xfId="37" applyFont="1" applyFill="1" applyBorder="1">
      <alignment/>
      <protection/>
    </xf>
    <xf numFmtId="0" fontId="1" fillId="35" borderId="10" xfId="37" applyFill="1" applyBorder="1" applyAlignment="1">
      <alignment horizontal="center"/>
      <protection/>
    </xf>
    <xf numFmtId="0" fontId="6" fillId="0" borderId="0" xfId="37" applyFont="1">
      <alignment/>
      <protection/>
    </xf>
    <xf numFmtId="1" fontId="7" fillId="0" borderId="0" xfId="37" applyNumberFormat="1" applyFont="1" applyAlignment="1">
      <alignment horizontal="center"/>
      <protection/>
    </xf>
    <xf numFmtId="164" fontId="6" fillId="0" borderId="0" xfId="37" applyNumberFormat="1" applyFont="1" applyAlignment="1">
      <alignment horizontal="center"/>
      <protection/>
    </xf>
    <xf numFmtId="0" fontId="1" fillId="0" borderId="0" xfId="37" applyAlignment="1">
      <alignment horizontal="center"/>
      <protection/>
    </xf>
    <xf numFmtId="164" fontId="1" fillId="0" borderId="0" xfId="37" applyNumberFormat="1" applyAlignment="1">
      <alignment horizontal="center"/>
      <protection/>
    </xf>
    <xf numFmtId="164" fontId="1" fillId="35" borderId="10" xfId="37" applyNumberFormat="1" applyFill="1" applyBorder="1" applyAlignment="1">
      <alignment horizontal="center"/>
      <protection/>
    </xf>
    <xf numFmtId="0" fontId="8" fillId="0" borderId="0" xfId="37" applyFont="1">
      <alignment/>
      <protection/>
    </xf>
    <xf numFmtId="2" fontId="1" fillId="0" borderId="0" xfId="37" applyNumberFormat="1" applyFill="1" applyAlignment="1">
      <alignment horizontal="center"/>
      <protection/>
    </xf>
    <xf numFmtId="2" fontId="6" fillId="0" borderId="0" xfId="37" applyNumberFormat="1" applyFont="1" applyAlignment="1">
      <alignment horizontal="center"/>
      <protection/>
    </xf>
    <xf numFmtId="0" fontId="3" fillId="35" borderId="0" xfId="37" applyFont="1" applyFill="1">
      <alignment/>
      <protection/>
    </xf>
    <xf numFmtId="0" fontId="3" fillId="35" borderId="0" xfId="37" applyFont="1" applyFill="1" applyAlignment="1">
      <alignment horizontal="center"/>
      <protection/>
    </xf>
    <xf numFmtId="0" fontId="7" fillId="36" borderId="11" xfId="37" applyFont="1" applyFill="1" applyBorder="1">
      <alignment/>
      <protection/>
    </xf>
    <xf numFmtId="0" fontId="7" fillId="36" borderId="11" xfId="37" applyFont="1" applyFill="1" applyBorder="1" applyAlignment="1">
      <alignment horizontal="center"/>
      <protection/>
    </xf>
    <xf numFmtId="164" fontId="7" fillId="36" borderId="11" xfId="37" applyNumberFormat="1" applyFont="1" applyFill="1" applyBorder="1" applyAlignment="1">
      <alignment horizontal="center"/>
      <protection/>
    </xf>
    <xf numFmtId="0" fontId="3" fillId="34" borderId="10" xfId="37" applyFont="1" applyFill="1" applyBorder="1" applyAlignment="1">
      <alignment/>
      <protection/>
    </xf>
    <xf numFmtId="0" fontId="3" fillId="0" borderId="0" xfId="37" applyFont="1">
      <alignment/>
      <protection/>
    </xf>
    <xf numFmtId="0" fontId="3" fillId="0" borderId="0" xfId="37" applyFont="1" applyAlignment="1">
      <alignment horizontal="center"/>
      <protection/>
    </xf>
    <xf numFmtId="0" fontId="4" fillId="36" borderId="11" xfId="37" applyFont="1" applyFill="1" applyBorder="1">
      <alignment/>
      <protection/>
    </xf>
    <xf numFmtId="3" fontId="4" fillId="36" borderId="11" xfId="37" applyNumberFormat="1" applyFont="1" applyFill="1" applyBorder="1" applyAlignment="1">
      <alignment horizontal="center"/>
      <protection/>
    </xf>
    <xf numFmtId="0" fontId="4" fillId="36" borderId="11" xfId="37" applyFont="1" applyFill="1" applyBorder="1" applyAlignment="1">
      <alignment horizontal="right"/>
      <protection/>
    </xf>
    <xf numFmtId="0" fontId="4" fillId="0" borderId="11" xfId="37" applyFont="1" applyBorder="1">
      <alignment/>
      <protection/>
    </xf>
    <xf numFmtId="3" fontId="4" fillId="0" borderId="11" xfId="37" applyNumberFormat="1" applyFont="1" applyBorder="1" applyAlignment="1">
      <alignment horizontal="center"/>
      <protection/>
    </xf>
    <xf numFmtId="0" fontId="4" fillId="0" borderId="11" xfId="37" applyFont="1" applyBorder="1" applyAlignment="1">
      <alignment horizontal="center"/>
      <protection/>
    </xf>
    <xf numFmtId="164" fontId="4" fillId="0" borderId="11" xfId="37" applyNumberFormat="1" applyFont="1" applyBorder="1" applyAlignment="1">
      <alignment horizontal="center"/>
      <protection/>
    </xf>
    <xf numFmtId="164" fontId="3" fillId="0" borderId="11" xfId="37" applyNumberFormat="1" applyFont="1" applyBorder="1" applyAlignment="1">
      <alignment horizontal="center"/>
      <protection/>
    </xf>
    <xf numFmtId="0" fontId="7" fillId="0" borderId="0" xfId="37" applyFont="1">
      <alignment/>
      <protection/>
    </xf>
    <xf numFmtId="0" fontId="5" fillId="0" borderId="12" xfId="37" applyFont="1" applyFill="1" applyBorder="1">
      <alignment/>
      <protection/>
    </xf>
    <xf numFmtId="0" fontId="5" fillId="0" borderId="13" xfId="37" applyFont="1" applyBorder="1">
      <alignment/>
      <protection/>
    </xf>
    <xf numFmtId="0" fontId="5" fillId="0" borderId="14" xfId="37" applyFont="1" applyBorder="1">
      <alignment/>
      <protection/>
    </xf>
    <xf numFmtId="0" fontId="1" fillId="34" borderId="10" xfId="37" applyFill="1" applyBorder="1">
      <alignment/>
      <protection/>
    </xf>
    <xf numFmtId="0" fontId="3" fillId="0" borderId="10" xfId="37" applyFont="1" applyFill="1" applyBorder="1" applyAlignment="1">
      <alignment/>
      <protection/>
    </xf>
    <xf numFmtId="0" fontId="1" fillId="0" borderId="10" xfId="37" applyFill="1" applyBorder="1">
      <alignment/>
      <protection/>
    </xf>
    <xf numFmtId="0" fontId="3" fillId="0" borderId="15" xfId="37" applyFont="1" applyFill="1" applyBorder="1" applyAlignment="1">
      <alignment horizontal="center"/>
      <protection/>
    </xf>
    <xf numFmtId="3" fontId="4" fillId="36" borderId="0" xfId="37" applyNumberFormat="1" applyFont="1" applyFill="1" applyAlignment="1">
      <alignment horizontal="center"/>
      <protection/>
    </xf>
    <xf numFmtId="0" fontId="4" fillId="0" borderId="0" xfId="37" applyFont="1" applyFill="1" applyAlignment="1">
      <alignment horizontal="center"/>
      <protection/>
    </xf>
    <xf numFmtId="0" fontId="4" fillId="0" borderId="0" xfId="37" applyFont="1" applyAlignment="1">
      <alignment horizontal="center"/>
      <protection/>
    </xf>
    <xf numFmtId="3" fontId="4" fillId="0" borderId="0" xfId="37" applyNumberFormat="1" applyFont="1" applyAlignment="1">
      <alignment horizontal="center"/>
      <protection/>
    </xf>
    <xf numFmtId="164" fontId="4" fillId="0" borderId="0" xfId="37" applyNumberFormat="1" applyFont="1" applyAlignment="1">
      <alignment horizontal="center"/>
      <protection/>
    </xf>
    <xf numFmtId="0" fontId="3" fillId="36" borderId="0" xfId="37" applyFont="1" applyFill="1" applyBorder="1" applyAlignment="1">
      <alignment horizontal="center"/>
      <protection/>
    </xf>
    <xf numFmtId="0" fontId="3" fillId="0" borderId="0" xfId="37" applyFont="1" applyFill="1" applyBorder="1" applyAlignment="1">
      <alignment horizontal="center"/>
      <protection/>
    </xf>
    <xf numFmtId="0" fontId="1" fillId="0" borderId="0" xfId="37" applyFill="1" applyAlignment="1">
      <alignment horizontal="center"/>
      <protection/>
    </xf>
    <xf numFmtId="0" fontId="3" fillId="0" borderId="15" xfId="37" applyFont="1" applyBorder="1">
      <alignment/>
      <protection/>
    </xf>
    <xf numFmtId="164" fontId="6" fillId="37" borderId="15" xfId="37" applyNumberFormat="1" applyFont="1" applyFill="1" applyBorder="1" applyAlignment="1">
      <alignment horizontal="center"/>
      <protection/>
    </xf>
    <xf numFmtId="0" fontId="1" fillId="0" borderId="15" xfId="37" applyFill="1" applyBorder="1" applyAlignment="1">
      <alignment horizontal="center"/>
      <protection/>
    </xf>
    <xf numFmtId="0" fontId="1" fillId="0" borderId="15" xfId="37" applyBorder="1" applyAlignment="1">
      <alignment horizontal="center"/>
      <protection/>
    </xf>
    <xf numFmtId="164" fontId="6" fillId="0" borderId="0" xfId="37" applyNumberFormat="1" applyFont="1" applyBorder="1" applyAlignment="1">
      <alignment horizontal="center"/>
      <protection/>
    </xf>
    <xf numFmtId="0" fontId="6" fillId="0" borderId="0" xfId="37" applyFont="1" applyAlignment="1">
      <alignment horizontal="center"/>
      <protection/>
    </xf>
    <xf numFmtId="164" fontId="5" fillId="0" borderId="0" xfId="37" applyNumberFormat="1" applyFont="1" applyFill="1" applyAlignment="1">
      <alignment horizontal="center"/>
      <protection/>
    </xf>
    <xf numFmtId="164" fontId="1" fillId="0" borderId="0" xfId="37" applyNumberFormat="1" applyFill="1" applyAlignment="1">
      <alignment horizontal="center"/>
      <protection/>
    </xf>
    <xf numFmtId="0" fontId="7" fillId="0" borderId="0" xfId="36" applyFont="1" applyFill="1" applyBorder="1">
      <alignment/>
      <protection/>
    </xf>
    <xf numFmtId="0" fontId="6" fillId="0" borderId="0" xfId="36" applyFont="1" applyFill="1" applyBorder="1">
      <alignment/>
      <protection/>
    </xf>
    <xf numFmtId="0" fontId="1" fillId="0" borderId="0" xfId="36" applyFont="1" applyFill="1" applyBorder="1">
      <alignment/>
      <protection/>
    </xf>
    <xf numFmtId="0" fontId="6" fillId="0" borderId="0" xfId="36" applyFont="1" applyAlignment="1">
      <alignment vertical="center"/>
      <protection/>
    </xf>
    <xf numFmtId="0" fontId="6" fillId="0" borderId="0" xfId="36" applyFont="1">
      <alignment/>
      <protection/>
    </xf>
    <xf numFmtId="0" fontId="1" fillId="0" borderId="0" xfId="37" applyFont="1" applyFill="1">
      <alignment/>
      <protection/>
    </xf>
    <xf numFmtId="0" fontId="0" fillId="0" borderId="0" xfId="36">
      <alignment/>
      <protection/>
    </xf>
    <xf numFmtId="0" fontId="9" fillId="34" borderId="10" xfId="37" applyFont="1" applyFill="1" applyBorder="1" applyAlignment="1">
      <alignment/>
      <protection/>
    </xf>
    <xf numFmtId="0" fontId="10" fillId="0" borderId="0" xfId="36" applyFont="1" applyAlignment="1">
      <alignment horizontal="right"/>
      <protection/>
    </xf>
    <xf numFmtId="3" fontId="3" fillId="0" borderId="15" xfId="37" applyNumberFormat="1" applyFont="1" applyFill="1" applyBorder="1" applyAlignment="1">
      <alignment horizontal="center"/>
      <protection/>
    </xf>
    <xf numFmtId="0" fontId="11" fillId="0" borderId="15" xfId="36" applyFont="1" applyBorder="1" applyAlignment="1">
      <alignment horizontal="center"/>
      <protection/>
    </xf>
    <xf numFmtId="0" fontId="4" fillId="0" borderId="0" xfId="37" applyFont="1" applyFill="1" applyBorder="1">
      <alignment/>
      <protection/>
    </xf>
    <xf numFmtId="0" fontId="4" fillId="36" borderId="0" xfId="37" applyFont="1" applyFill="1" applyBorder="1" applyAlignment="1">
      <alignment horizontal="right"/>
      <protection/>
    </xf>
    <xf numFmtId="3" fontId="4" fillId="0" borderId="0" xfId="37" applyNumberFormat="1" applyFont="1" applyFill="1" applyBorder="1" applyAlignment="1">
      <alignment horizontal="center"/>
      <protection/>
    </xf>
    <xf numFmtId="0" fontId="4" fillId="0" borderId="0" xfId="37" applyFont="1" applyFill="1" applyBorder="1" applyAlignment="1">
      <alignment horizontal="right"/>
      <protection/>
    </xf>
    <xf numFmtId="0" fontId="4" fillId="0" borderId="0" xfId="37" applyFont="1" applyBorder="1" applyAlignment="1">
      <alignment horizontal="left"/>
      <protection/>
    </xf>
    <xf numFmtId="0" fontId="4" fillId="0" borderId="0" xfId="37" applyFont="1" applyBorder="1" applyAlignment="1">
      <alignment horizontal="center"/>
      <protection/>
    </xf>
    <xf numFmtId="3" fontId="4" fillId="0" borderId="0" xfId="37" applyNumberFormat="1" applyFont="1" applyBorder="1" applyAlignment="1">
      <alignment horizontal="center"/>
      <protection/>
    </xf>
    <xf numFmtId="164" fontId="4" fillId="0" borderId="0" xfId="37" applyNumberFormat="1" applyFont="1" applyBorder="1" applyAlignment="1">
      <alignment horizontal="center"/>
      <protection/>
    </xf>
    <xf numFmtId="0" fontId="4" fillId="0" borderId="0" xfId="37" applyFont="1" applyBorder="1">
      <alignment/>
      <protection/>
    </xf>
    <xf numFmtId="0" fontId="4" fillId="0" borderId="0" xfId="37" applyFont="1" applyBorder="1" applyAlignment="1">
      <alignment horizontal="right"/>
      <protection/>
    </xf>
    <xf numFmtId="0" fontId="12" fillId="0" borderId="0" xfId="36" applyFont="1" applyAlignment="1">
      <alignment horizontal="right"/>
      <protection/>
    </xf>
    <xf numFmtId="164" fontId="3" fillId="0" borderId="12" xfId="37" applyNumberFormat="1" applyFont="1" applyBorder="1" applyAlignment="1">
      <alignment horizontal="center"/>
      <protection/>
    </xf>
    <xf numFmtId="0" fontId="1" fillId="0" borderId="11" xfId="37" applyBorder="1">
      <alignment/>
      <protection/>
    </xf>
    <xf numFmtId="164" fontId="3" fillId="0" borderId="11" xfId="37" applyNumberFormat="1" applyFont="1" applyBorder="1">
      <alignment/>
      <protection/>
    </xf>
    <xf numFmtId="0" fontId="7" fillId="0" borderId="12" xfId="36" applyFont="1" applyFill="1" applyBorder="1">
      <alignment/>
      <protection/>
    </xf>
    <xf numFmtId="0" fontId="7" fillId="0" borderId="13" xfId="36" applyFont="1" applyFill="1" applyBorder="1">
      <alignment/>
      <protection/>
    </xf>
    <xf numFmtId="0" fontId="7" fillId="0" borderId="14" xfId="36" applyFont="1" applyFill="1" applyBorder="1">
      <alignment/>
      <protection/>
    </xf>
    <xf numFmtId="0" fontId="13" fillId="0" borderId="0" xfId="36" applyFont="1" applyAlignment="1">
      <alignment horizontal="left" vertical="center"/>
      <protection/>
    </xf>
    <xf numFmtId="0" fontId="3" fillId="0" borderId="15" xfId="37" applyFont="1" applyFill="1" applyBorder="1" applyAlignment="1">
      <alignment horizontal="left"/>
      <protection/>
    </xf>
    <xf numFmtId="0" fontId="3" fillId="0" borderId="0" xfId="37" applyFont="1" applyFill="1" applyAlignment="1">
      <alignment horizontal="center"/>
      <protection/>
    </xf>
    <xf numFmtId="0" fontId="4" fillId="0" borderId="0" xfId="37" applyFont="1" applyFill="1" applyBorder="1" applyAlignment="1">
      <alignment horizontal="center"/>
      <protection/>
    </xf>
    <xf numFmtId="0" fontId="5" fillId="17" borderId="0" xfId="37" applyFont="1" applyFill="1" applyAlignment="1">
      <alignment horizontal="center"/>
      <protection/>
    </xf>
    <xf numFmtId="0" fontId="3" fillId="17" borderId="0" xfId="37" applyFont="1" applyFill="1">
      <alignment/>
      <protection/>
    </xf>
    <xf numFmtId="0" fontId="7" fillId="17" borderId="0" xfId="37" applyFont="1" applyFill="1">
      <alignment/>
      <protection/>
    </xf>
    <xf numFmtId="0" fontId="4" fillId="38" borderId="0" xfId="37" applyFont="1" applyFill="1" applyAlignment="1">
      <alignment horizontal="center"/>
      <protection/>
    </xf>
    <xf numFmtId="0" fontId="7" fillId="14" borderId="0" xfId="37" applyFont="1" applyFill="1">
      <alignment/>
      <protection/>
    </xf>
    <xf numFmtId="0" fontId="5" fillId="14" borderId="0" xfId="37" applyFont="1" applyFill="1" applyAlignment="1">
      <alignment horizontal="center"/>
      <protection/>
    </xf>
    <xf numFmtId="0" fontId="1" fillId="14" borderId="0" xfId="37" applyFill="1" applyAlignment="1">
      <alignment horizontal="center"/>
      <protection/>
    </xf>
    <xf numFmtId="0" fontId="4" fillId="14" borderId="0" xfId="37" applyFont="1" applyFill="1" applyAlignment="1">
      <alignment horizontal="center"/>
      <protection/>
    </xf>
    <xf numFmtId="0" fontId="7" fillId="17" borderId="0" xfId="37" applyFont="1" applyFill="1" applyAlignment="1">
      <alignment horizontal="left"/>
      <protection/>
    </xf>
    <xf numFmtId="0" fontId="2" fillId="0" borderId="0" xfId="37" applyFont="1" applyFill="1" applyBorder="1" applyAlignment="1">
      <alignment horizontal="center" wrapText="1"/>
      <protection/>
    </xf>
    <xf numFmtId="0" fontId="9" fillId="34" borderId="10" xfId="37" applyFont="1" applyFill="1" applyBorder="1" applyAlignment="1">
      <alignment/>
      <protection/>
    </xf>
    <xf numFmtId="0" fontId="3" fillId="34" borderId="10" xfId="37" applyFont="1" applyFill="1" applyBorder="1" applyAlignment="1">
      <alignment/>
      <protection/>
    </xf>
    <xf numFmtId="0" fontId="0" fillId="0" borderId="0" xfId="36" applyFont="1">
      <alignment/>
      <protection/>
    </xf>
    <xf numFmtId="0" fontId="1" fillId="0" borderId="0" xfId="37" applyFont="1">
      <alignment/>
      <protection/>
    </xf>
    <xf numFmtId="0" fontId="3" fillId="0" borderId="0" xfId="37" applyFont="1" applyBorder="1">
      <alignment/>
      <protection/>
    </xf>
    <xf numFmtId="0" fontId="3" fillId="0" borderId="0" xfId="37" applyFont="1" applyBorder="1" applyAlignment="1">
      <alignment horizontal="center"/>
      <protection/>
    </xf>
    <xf numFmtId="0" fontId="4" fillId="0" borderId="0" xfId="37" applyFont="1" applyFill="1" applyBorder="1">
      <alignment/>
      <protection/>
    </xf>
    <xf numFmtId="0" fontId="4" fillId="36" borderId="0" xfId="37" applyFont="1" applyFill="1" applyBorder="1" applyAlignment="1">
      <alignment horizontal="right"/>
      <protection/>
    </xf>
    <xf numFmtId="3" fontId="4" fillId="0" borderId="0" xfId="37" applyNumberFormat="1" applyFont="1" applyFill="1" applyBorder="1" applyAlignment="1">
      <alignment horizontal="center"/>
      <protection/>
    </xf>
    <xf numFmtId="0" fontId="4" fillId="0" borderId="0" xfId="37" applyFont="1" applyFill="1" applyBorder="1" applyAlignment="1">
      <alignment horizontal="right"/>
      <protection/>
    </xf>
    <xf numFmtId="0" fontId="4" fillId="0" borderId="0" xfId="37" applyFont="1" applyBorder="1" applyAlignment="1">
      <alignment horizontal="left"/>
      <protection/>
    </xf>
    <xf numFmtId="0" fontId="4" fillId="0" borderId="0" xfId="37" applyFont="1" applyBorder="1" applyAlignment="1">
      <alignment horizontal="center"/>
      <protection/>
    </xf>
    <xf numFmtId="3" fontId="4" fillId="0" borderId="0" xfId="37" applyNumberFormat="1" applyFont="1" applyBorder="1" applyAlignment="1">
      <alignment horizontal="center"/>
      <protection/>
    </xf>
    <xf numFmtId="164" fontId="4" fillId="0" borderId="0" xfId="37" applyNumberFormat="1" applyFont="1" applyBorder="1" applyAlignment="1">
      <alignment horizontal="center"/>
      <protection/>
    </xf>
    <xf numFmtId="0" fontId="3" fillId="0" borderId="15" xfId="37" applyFont="1" applyBorder="1">
      <alignment/>
      <protection/>
    </xf>
    <xf numFmtId="0" fontId="5" fillId="0" borderId="15" xfId="37" applyFont="1" applyBorder="1">
      <alignment/>
      <protection/>
    </xf>
    <xf numFmtId="164" fontId="1" fillId="0" borderId="15" xfId="37" applyNumberFormat="1" applyFont="1" applyBorder="1" applyAlignment="1">
      <alignment horizontal="center"/>
      <protection/>
    </xf>
    <xf numFmtId="0" fontId="1" fillId="0" borderId="15" xfId="37" applyFont="1" applyBorder="1">
      <alignment/>
      <protection/>
    </xf>
    <xf numFmtId="0" fontId="4" fillId="0" borderId="0" xfId="37" applyFont="1" applyBorder="1">
      <alignment/>
      <protection/>
    </xf>
    <xf numFmtId="0" fontId="1" fillId="0" borderId="0" xfId="37" applyFont="1" applyBorder="1">
      <alignment/>
      <protection/>
    </xf>
    <xf numFmtId="164" fontId="3" fillId="0" borderId="0" xfId="37" applyNumberFormat="1" applyFont="1" applyBorder="1" applyAlignment="1">
      <alignment horizontal="center"/>
      <protection/>
    </xf>
    <xf numFmtId="0" fontId="4" fillId="0" borderId="11" xfId="37" applyFont="1" applyBorder="1">
      <alignment/>
      <protection/>
    </xf>
    <xf numFmtId="0" fontId="7" fillId="0" borderId="12" xfId="36" applyFont="1" applyFill="1" applyBorder="1">
      <alignment/>
      <protection/>
    </xf>
    <xf numFmtId="0" fontId="7" fillId="0" borderId="13" xfId="36" applyFont="1" applyFill="1" applyBorder="1">
      <alignment/>
      <protection/>
    </xf>
    <xf numFmtId="0" fontId="7" fillId="0" borderId="14" xfId="36" applyFont="1" applyFill="1" applyBorder="1">
      <alignment/>
      <protection/>
    </xf>
    <xf numFmtId="0" fontId="0" fillId="0" borderId="13" xfId="36" applyFont="1" applyBorder="1">
      <alignment/>
      <protection/>
    </xf>
    <xf numFmtId="0" fontId="0" fillId="0" borderId="14" xfId="36" applyFont="1" applyBorder="1">
      <alignment/>
      <protection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Excel Built-in Normal 1" xfId="37"/>
    <cellStyle name="Hyperlink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Styl 1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7DEE8"/>
      <rgbColor rgb="00FF99CC"/>
      <rgbColor rgb="00CC99FF"/>
      <rgbColor rgb="00FFCC99"/>
      <rgbColor rgb="003366FF"/>
      <rgbColor rgb="004BACC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="115" zoomScaleNormal="115" zoomScalePageLayoutView="0" workbookViewId="0" topLeftCell="A13">
      <selection activeCell="F5" sqref="F5"/>
    </sheetView>
  </sheetViews>
  <sheetFormatPr defaultColWidth="8.57421875" defaultRowHeight="12.75"/>
  <cols>
    <col min="1" max="1" width="48.00390625" style="1" customWidth="1"/>
    <col min="2" max="2" width="13.7109375" style="1" customWidth="1"/>
    <col min="3" max="3" width="11.140625" style="1" customWidth="1"/>
    <col min="4" max="16384" width="8.57421875" style="1" customWidth="1"/>
  </cols>
  <sheetData>
    <row r="1" spans="1:3" ht="70.5" customHeight="1">
      <c r="A1" s="100" t="s">
        <v>71</v>
      </c>
      <c r="B1" s="100"/>
      <c r="C1" s="100"/>
    </row>
    <row r="2" ht="14.25">
      <c r="A2" s="2"/>
    </row>
    <row r="3" spans="1:3" s="5" customFormat="1" ht="14.25" customHeight="1">
      <c r="A3" s="3" t="s">
        <v>0</v>
      </c>
      <c r="B3" s="4" t="s">
        <v>1</v>
      </c>
      <c r="C3" s="4" t="s">
        <v>2</v>
      </c>
    </row>
    <row r="4" spans="1:3" ht="14.25">
      <c r="A4" s="6"/>
      <c r="B4" s="7"/>
      <c r="C4" s="7"/>
    </row>
    <row r="5" spans="1:3" ht="14.25">
      <c r="A5" s="8" t="s">
        <v>3</v>
      </c>
      <c r="B5" s="9"/>
      <c r="C5" s="9"/>
    </row>
    <row r="6" spans="1:3" ht="14.25">
      <c r="A6" s="10" t="s">
        <v>4</v>
      </c>
      <c r="B6" s="11">
        <v>60</v>
      </c>
      <c r="C6" s="12" t="e">
        <f>Cena!B10</f>
        <v>#DIV/0!</v>
      </c>
    </row>
    <row r="7" spans="1:3" ht="14.25">
      <c r="A7" s="10" t="s">
        <v>5</v>
      </c>
      <c r="B7" s="11">
        <v>60</v>
      </c>
      <c r="C7" s="12" t="e">
        <f>Cena!B11</f>
        <v>#DIV/0!</v>
      </c>
    </row>
    <row r="8" spans="1:3" ht="14.25">
      <c r="A8" s="10" t="s">
        <v>6</v>
      </c>
      <c r="B8" s="11">
        <v>60</v>
      </c>
      <c r="C8" s="12" t="e">
        <f>Cena!B12</f>
        <v>#DIV/0!</v>
      </c>
    </row>
    <row r="9" spans="2:3" ht="14.25">
      <c r="B9" s="13"/>
      <c r="C9" s="14"/>
    </row>
    <row r="10" spans="1:3" ht="14.25">
      <c r="A10" s="8" t="s">
        <v>49</v>
      </c>
      <c r="B10" s="9"/>
      <c r="C10" s="15"/>
    </row>
    <row r="11" spans="1:3" ht="14.25">
      <c r="A11" s="10" t="s">
        <v>4</v>
      </c>
      <c r="B11" s="11">
        <v>20</v>
      </c>
      <c r="C11" s="12" t="e">
        <f>'Tech.specifikace '!F87</f>
        <v>#DIV/0!</v>
      </c>
    </row>
    <row r="12" spans="1:3" ht="14.25">
      <c r="A12" s="10" t="s">
        <v>5</v>
      </c>
      <c r="B12" s="11">
        <v>20</v>
      </c>
      <c r="C12" s="12" t="e">
        <f>'Tech.specifikace '!F88</f>
        <v>#DIV/0!</v>
      </c>
    </row>
    <row r="13" spans="1:3" ht="14.25">
      <c r="A13" s="10" t="s">
        <v>6</v>
      </c>
      <c r="B13" s="11">
        <v>20</v>
      </c>
      <c r="C13" s="12" t="e">
        <f>'Tech.specifikace '!F89</f>
        <v>#DIV/0!</v>
      </c>
    </row>
    <row r="14" spans="1:3" ht="14.25">
      <c r="A14" s="16"/>
      <c r="B14" s="13"/>
      <c r="C14" s="17"/>
    </row>
    <row r="15" spans="1:3" ht="14.25">
      <c r="A15" s="8" t="s">
        <v>7</v>
      </c>
      <c r="B15" s="9"/>
      <c r="C15" s="15"/>
    </row>
    <row r="16" spans="1:3" ht="14.25">
      <c r="A16" s="10" t="s">
        <v>4</v>
      </c>
      <c r="B16" s="11">
        <v>10</v>
      </c>
      <c r="C16" s="12" t="e">
        <f>'Servisní podmínky'!F17</f>
        <v>#DIV/0!</v>
      </c>
    </row>
    <row r="17" spans="1:3" ht="14.25">
      <c r="A17" s="10" t="s">
        <v>5</v>
      </c>
      <c r="B17" s="11">
        <v>10</v>
      </c>
      <c r="C17" s="12" t="e">
        <f>'Servisní podmínky'!F18</f>
        <v>#DIV/0!</v>
      </c>
    </row>
    <row r="18" spans="1:3" ht="14.25">
      <c r="A18" s="10" t="s">
        <v>6</v>
      </c>
      <c r="B18" s="11">
        <v>10</v>
      </c>
      <c r="C18" s="12" t="e">
        <f>'Servisní podmínky'!F19</f>
        <v>#DIV/0!</v>
      </c>
    </row>
    <row r="19" spans="1:3" ht="14.25">
      <c r="A19" s="16"/>
      <c r="B19" s="13"/>
      <c r="C19" s="18"/>
    </row>
    <row r="20" spans="1:3" ht="14.25">
      <c r="A20" s="8" t="s">
        <v>72</v>
      </c>
      <c r="B20" s="9"/>
      <c r="C20" s="15"/>
    </row>
    <row r="21" spans="1:3" ht="14.25">
      <c r="A21" s="10" t="s">
        <v>4</v>
      </c>
      <c r="B21" s="11">
        <v>10</v>
      </c>
      <c r="C21" s="18" t="e">
        <f>Záruka!F11</f>
        <v>#DIV/0!</v>
      </c>
    </row>
    <row r="22" spans="1:3" ht="14.25">
      <c r="A22" s="10" t="s">
        <v>5</v>
      </c>
      <c r="B22" s="11">
        <v>10</v>
      </c>
      <c r="C22" s="18" t="e">
        <f>Záruka!F12</f>
        <v>#DIV/0!</v>
      </c>
    </row>
    <row r="23" spans="1:3" ht="14.25">
      <c r="A23" s="10" t="s">
        <v>6</v>
      </c>
      <c r="B23" s="11">
        <v>10</v>
      </c>
      <c r="C23" s="18" t="e">
        <f>Záruka!F13</f>
        <v>#DIV/0!</v>
      </c>
    </row>
    <row r="24" spans="2:3" ht="14.25">
      <c r="B24" s="13"/>
      <c r="C24" s="17"/>
    </row>
    <row r="25" spans="1:4" ht="14.25">
      <c r="A25" s="19" t="s">
        <v>8</v>
      </c>
      <c r="B25" s="19"/>
      <c r="C25" s="20" t="s">
        <v>2</v>
      </c>
      <c r="D25" s="13"/>
    </row>
    <row r="26" spans="1:3" ht="14.25">
      <c r="A26" s="21" t="s">
        <v>4</v>
      </c>
      <c r="B26" s="22" t="s">
        <v>9</v>
      </c>
      <c r="C26" s="23" t="e">
        <f>C6+C11+C16+C21</f>
        <v>#DIV/0!</v>
      </c>
    </row>
    <row r="27" spans="1:3" ht="14.25">
      <c r="A27" s="21" t="s">
        <v>5</v>
      </c>
      <c r="B27" s="22" t="s">
        <v>9</v>
      </c>
      <c r="C27" s="23" t="e">
        <f>C7+C12+C17+C22</f>
        <v>#DIV/0!</v>
      </c>
    </row>
    <row r="28" spans="1:3" ht="14.25">
      <c r="A28" s="21" t="s">
        <v>6</v>
      </c>
      <c r="B28" s="22" t="s">
        <v>9</v>
      </c>
      <c r="C28" s="23" t="e">
        <f>C8+C13+C18+C23</f>
        <v>#DIV/0!</v>
      </c>
    </row>
    <row r="29" spans="2:3" ht="14.25">
      <c r="B29" s="13"/>
      <c r="C29" s="13"/>
    </row>
    <row r="30" spans="1:3" ht="14.25">
      <c r="A30" s="5" t="s">
        <v>10</v>
      </c>
      <c r="B30" s="10"/>
      <c r="C30" s="10"/>
    </row>
    <row r="31" ht="14.25">
      <c r="A31" s="10" t="s">
        <v>11</v>
      </c>
    </row>
    <row r="32" ht="14.25">
      <c r="A32" s="10" t="s">
        <v>12</v>
      </c>
    </row>
    <row r="36" ht="14.25">
      <c r="A36" s="2"/>
    </row>
  </sheetData>
  <sheetProtection selectLockedCells="1" selectUnlockedCells="1"/>
  <mergeCells count="1">
    <mergeCell ref="A1:C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6" sqref="D6"/>
    </sheetView>
  </sheetViews>
  <sheetFormatPr defaultColWidth="8.57421875" defaultRowHeight="12.75"/>
  <cols>
    <col min="1" max="1" width="35.7109375" style="1" customWidth="1"/>
    <col min="2" max="2" width="19.421875" style="1" customWidth="1"/>
    <col min="3" max="3" width="6.8515625" style="1" customWidth="1"/>
    <col min="4" max="4" width="27.57421875" style="1" customWidth="1"/>
    <col min="5" max="5" width="8.57421875" style="1" customWidth="1"/>
    <col min="6" max="6" width="11.57421875" style="1" customWidth="1"/>
    <col min="7" max="7" width="16.140625" style="1" customWidth="1"/>
    <col min="8" max="16384" width="8.57421875" style="1" customWidth="1"/>
  </cols>
  <sheetData>
    <row r="1" spans="1:4" ht="14.25">
      <c r="A1" s="24" t="s">
        <v>13</v>
      </c>
      <c r="B1" s="24"/>
      <c r="C1" s="24"/>
      <c r="D1" s="24"/>
    </row>
    <row r="3" spans="1:4" ht="14.25">
      <c r="A3" s="25" t="s">
        <v>14</v>
      </c>
      <c r="B3" s="26" t="s">
        <v>15</v>
      </c>
      <c r="C3" s="6"/>
      <c r="D3" s="6"/>
    </row>
    <row r="4" spans="1:4" ht="14.25">
      <c r="A4" s="27" t="s">
        <v>16</v>
      </c>
      <c r="B4" s="28"/>
      <c r="C4" s="27"/>
      <c r="D4" s="29"/>
    </row>
    <row r="5" spans="1:4" ht="14.25">
      <c r="A5" s="30" t="s">
        <v>4</v>
      </c>
      <c r="B5" s="31"/>
      <c r="C5" s="32">
        <v>60</v>
      </c>
      <c r="D5" s="33" t="e">
        <f>(B4/B5)*C5</f>
        <v>#DIV/0!</v>
      </c>
    </row>
    <row r="6" spans="1:4" ht="14.25">
      <c r="A6" s="30" t="s">
        <v>5</v>
      </c>
      <c r="B6" s="31"/>
      <c r="C6" s="32">
        <v>60</v>
      </c>
      <c r="D6" s="33" t="e">
        <f>(B4/B6)*C6</f>
        <v>#DIV/0!</v>
      </c>
    </row>
    <row r="7" spans="1:4" ht="14.25">
      <c r="A7" s="30" t="s">
        <v>6</v>
      </c>
      <c r="B7" s="31"/>
      <c r="C7" s="32">
        <v>60</v>
      </c>
      <c r="D7" s="33" t="e">
        <f>(B4/B7)*C7</f>
        <v>#DIV/0!</v>
      </c>
    </row>
    <row r="8" spans="1:2" ht="14.25">
      <c r="A8" s="16"/>
      <c r="B8" s="13"/>
    </row>
    <row r="9" spans="1:2" ht="14.25">
      <c r="A9" s="25" t="s">
        <v>17</v>
      </c>
      <c r="B9" s="13"/>
    </row>
    <row r="10" spans="1:4" ht="14.25">
      <c r="A10" s="30" t="s">
        <v>4</v>
      </c>
      <c r="B10" s="34" t="e">
        <f>D5</f>
        <v>#DIV/0!</v>
      </c>
      <c r="D10" s="6"/>
    </row>
    <row r="11" spans="1:4" ht="14.25">
      <c r="A11" s="30" t="s">
        <v>5</v>
      </c>
      <c r="B11" s="34" t="e">
        <f>D6</f>
        <v>#DIV/0!</v>
      </c>
      <c r="D11" s="6"/>
    </row>
    <row r="12" spans="1:4" ht="14.25">
      <c r="A12" s="30" t="s">
        <v>6</v>
      </c>
      <c r="B12" s="34" t="e">
        <f>D7</f>
        <v>#DIV/0!</v>
      </c>
      <c r="D12" s="6"/>
    </row>
    <row r="13" spans="1:4" ht="14.25">
      <c r="A13" s="5"/>
      <c r="B13" s="25"/>
      <c r="D13" s="6"/>
    </row>
    <row r="14" ht="14.25">
      <c r="A14" s="30" t="s">
        <v>12</v>
      </c>
    </row>
    <row r="16" spans="1:3" ht="14.25">
      <c r="A16" s="35" t="s">
        <v>18</v>
      </c>
      <c r="B16" s="35"/>
      <c r="C16" s="35"/>
    </row>
    <row r="17" spans="1:3" ht="14.25">
      <c r="A17" s="35" t="s">
        <v>73</v>
      </c>
      <c r="B17" s="35"/>
      <c r="C17" s="35"/>
    </row>
    <row r="18" spans="1:3" ht="14.25">
      <c r="A18" s="35" t="s">
        <v>19</v>
      </c>
      <c r="B18" s="35"/>
      <c r="C18" s="35"/>
    </row>
    <row r="19" spans="1:3" ht="14.25">
      <c r="A19" s="35" t="s">
        <v>20</v>
      </c>
      <c r="B19" s="35"/>
      <c r="C19" s="35"/>
    </row>
    <row r="20" ht="14.25">
      <c r="A20" s="10" t="s">
        <v>21</v>
      </c>
    </row>
    <row r="21" spans="1:3" ht="14.25">
      <c r="A21" s="36" t="s">
        <v>74</v>
      </c>
      <c r="B21" s="37"/>
      <c r="C21" s="38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5"/>
  <sheetViews>
    <sheetView zoomScale="110" zoomScaleNormal="110" zoomScalePageLayoutView="0" workbookViewId="0" topLeftCell="A79">
      <selection activeCell="B48" sqref="B48"/>
    </sheetView>
  </sheetViews>
  <sheetFormatPr defaultColWidth="8.57421875" defaultRowHeight="12.75"/>
  <cols>
    <col min="1" max="1" width="5.140625" style="7" customWidth="1"/>
    <col min="2" max="2" width="34.28125" style="1" customWidth="1"/>
    <col min="3" max="3" width="14.00390625" style="1" customWidth="1"/>
    <col min="4" max="4" width="9.00390625" style="1" customWidth="1"/>
    <col min="5" max="5" width="10.421875" style="1" customWidth="1"/>
    <col min="6" max="6" width="15.57421875" style="1" customWidth="1"/>
    <col min="7" max="16384" width="8.57421875" style="1" customWidth="1"/>
  </cols>
  <sheetData>
    <row r="1" spans="2:6" ht="14.25">
      <c r="B1" s="24" t="s">
        <v>49</v>
      </c>
      <c r="C1" s="24"/>
      <c r="D1" s="24"/>
      <c r="E1" s="24"/>
      <c r="F1" s="39"/>
    </row>
    <row r="2" spans="3:4" ht="14.25">
      <c r="C2" s="7"/>
      <c r="D2" s="7"/>
    </row>
    <row r="3" spans="2:7" ht="14.25">
      <c r="B3" s="40" t="s">
        <v>22</v>
      </c>
      <c r="C3" s="40"/>
      <c r="D3" s="40"/>
      <c r="E3" s="40"/>
      <c r="F3" s="41"/>
      <c r="G3" s="7"/>
    </row>
    <row r="4" spans="2:5" ht="14.25">
      <c r="B4" s="16"/>
      <c r="C4" s="7"/>
      <c r="D4" s="7"/>
      <c r="E4" s="13"/>
    </row>
    <row r="5" spans="1:6" ht="14.25">
      <c r="A5" s="91"/>
      <c r="B5" s="92" t="s">
        <v>23</v>
      </c>
      <c r="C5" s="91"/>
      <c r="D5" s="91"/>
      <c r="E5" s="91"/>
      <c r="F5" s="91"/>
    </row>
    <row r="6" spans="1:6" ht="15" thickBot="1">
      <c r="A6" s="93" t="s">
        <v>35</v>
      </c>
      <c r="B6" s="88" t="s">
        <v>61</v>
      </c>
      <c r="C6" s="42" t="s">
        <v>24</v>
      </c>
      <c r="D6" s="42" t="s">
        <v>25</v>
      </c>
      <c r="E6" s="42" t="s">
        <v>1</v>
      </c>
      <c r="F6" s="42" t="s">
        <v>26</v>
      </c>
    </row>
    <row r="7" spans="1:6" ht="14.25">
      <c r="A7" s="91"/>
      <c r="B7" s="35" t="s">
        <v>27</v>
      </c>
      <c r="C7" s="43"/>
      <c r="D7" s="89" t="s">
        <v>57</v>
      </c>
      <c r="E7" s="45"/>
      <c r="F7" s="5"/>
    </row>
    <row r="8" spans="1:6" ht="14.25">
      <c r="A8" s="91"/>
      <c r="B8" s="10" t="s">
        <v>4</v>
      </c>
      <c r="C8" s="46"/>
      <c r="D8" s="44" t="s">
        <v>57</v>
      </c>
      <c r="E8" s="45">
        <v>2</v>
      </c>
      <c r="F8" s="47" t="e">
        <f>(C8/C7)*E8</f>
        <v>#DIV/0!</v>
      </c>
    </row>
    <row r="9" spans="1:6" ht="14.25">
      <c r="A9" s="91"/>
      <c r="B9" s="10" t="s">
        <v>5</v>
      </c>
      <c r="C9" s="46"/>
      <c r="D9" s="44" t="s">
        <v>57</v>
      </c>
      <c r="E9" s="45">
        <v>2</v>
      </c>
      <c r="F9" s="47" t="e">
        <f>(C9/C7)*E9</f>
        <v>#DIV/0!</v>
      </c>
    </row>
    <row r="10" spans="1:6" ht="14.25">
      <c r="A10" s="91"/>
      <c r="B10" s="10" t="s">
        <v>6</v>
      </c>
      <c r="C10" s="46"/>
      <c r="D10" s="44" t="s">
        <v>57</v>
      </c>
      <c r="E10" s="45">
        <v>2</v>
      </c>
      <c r="F10" s="47" t="e">
        <f>(C10/C7)*E10</f>
        <v>#DIV/0!</v>
      </c>
    </row>
    <row r="11" spans="1:6" ht="14.25">
      <c r="A11" s="91"/>
      <c r="B11" s="10"/>
      <c r="C11" s="46"/>
      <c r="D11" s="44"/>
      <c r="E11" s="45"/>
      <c r="F11" s="47"/>
    </row>
    <row r="12" spans="1:6" ht="15" thickBot="1">
      <c r="A12" s="99" t="s">
        <v>41</v>
      </c>
      <c r="B12" s="88" t="s">
        <v>62</v>
      </c>
      <c r="C12" s="42" t="s">
        <v>24</v>
      </c>
      <c r="D12" s="42" t="s">
        <v>25</v>
      </c>
      <c r="E12" s="42" t="s">
        <v>1</v>
      </c>
      <c r="F12" s="42" t="s">
        <v>26</v>
      </c>
    </row>
    <row r="13" spans="1:6" ht="14.25">
      <c r="A13" s="91"/>
      <c r="B13" s="35" t="s">
        <v>27</v>
      </c>
      <c r="C13" s="48"/>
      <c r="D13" s="89" t="s">
        <v>56</v>
      </c>
      <c r="E13" s="49"/>
      <c r="F13" s="49"/>
    </row>
    <row r="14" spans="1:6" ht="14.25">
      <c r="A14" s="91"/>
      <c r="B14" s="10" t="s">
        <v>4</v>
      </c>
      <c r="C14" s="46"/>
      <c r="D14" s="94" t="s">
        <v>56</v>
      </c>
      <c r="E14" s="45">
        <v>2</v>
      </c>
      <c r="F14" s="47" t="e">
        <f>(C14/C13)*E14</f>
        <v>#DIV/0!</v>
      </c>
    </row>
    <row r="15" spans="1:6" ht="14.25">
      <c r="A15" s="91"/>
      <c r="B15" s="10" t="s">
        <v>5</v>
      </c>
      <c r="C15" s="46"/>
      <c r="D15" s="94" t="s">
        <v>56</v>
      </c>
      <c r="E15" s="45">
        <v>2</v>
      </c>
      <c r="F15" s="47" t="e">
        <f>(C15/C13)*E15</f>
        <v>#DIV/0!</v>
      </c>
    </row>
    <row r="16" spans="1:6" ht="14.25">
      <c r="A16" s="91"/>
      <c r="B16" s="10" t="s">
        <v>6</v>
      </c>
      <c r="C16" s="46"/>
      <c r="D16" s="94" t="s">
        <v>56</v>
      </c>
      <c r="E16" s="45">
        <v>2</v>
      </c>
      <c r="F16" s="47" t="e">
        <f>(C16/C13)*E16</f>
        <v>#DIV/0!</v>
      </c>
    </row>
    <row r="17" spans="1:6" ht="14.25">
      <c r="A17" s="91"/>
      <c r="B17" s="10"/>
      <c r="C17" s="46"/>
      <c r="D17" s="90"/>
      <c r="E17" s="45"/>
      <c r="F17" s="47"/>
    </row>
    <row r="18" spans="1:6" ht="15" thickBot="1">
      <c r="A18" s="93" t="s">
        <v>59</v>
      </c>
      <c r="B18" s="88" t="s">
        <v>63</v>
      </c>
      <c r="C18" s="42" t="s">
        <v>24</v>
      </c>
      <c r="D18" s="42" t="s">
        <v>25</v>
      </c>
      <c r="E18" s="42" t="s">
        <v>1</v>
      </c>
      <c r="F18" s="42" t="s">
        <v>26</v>
      </c>
    </row>
    <row r="19" spans="1:6" ht="14.25">
      <c r="A19" s="91"/>
      <c r="B19" s="35" t="s">
        <v>27</v>
      </c>
      <c r="C19" s="48"/>
      <c r="D19" s="49" t="s">
        <v>28</v>
      </c>
      <c r="E19" s="49"/>
      <c r="F19" s="49"/>
    </row>
    <row r="20" spans="1:6" ht="14.25">
      <c r="A20" s="91"/>
      <c r="B20" s="10" t="s">
        <v>4</v>
      </c>
      <c r="C20" s="46"/>
      <c r="D20" s="90" t="s">
        <v>28</v>
      </c>
      <c r="E20" s="45">
        <v>1</v>
      </c>
      <c r="F20" s="47" t="e">
        <f>(C20/C19)*E20</f>
        <v>#DIV/0!</v>
      </c>
    </row>
    <row r="21" spans="1:6" ht="14.25">
      <c r="A21" s="91"/>
      <c r="B21" s="10" t="s">
        <v>5</v>
      </c>
      <c r="C21" s="46"/>
      <c r="D21" s="90" t="s">
        <v>28</v>
      </c>
      <c r="E21" s="45">
        <v>1</v>
      </c>
      <c r="F21" s="47" t="e">
        <f>(C21/C19)*E21</f>
        <v>#DIV/0!</v>
      </c>
    </row>
    <row r="22" spans="1:6" ht="14.25">
      <c r="A22" s="91"/>
      <c r="B22" s="10" t="s">
        <v>6</v>
      </c>
      <c r="C22" s="46"/>
      <c r="D22" s="90" t="s">
        <v>28</v>
      </c>
      <c r="E22" s="45">
        <v>1</v>
      </c>
      <c r="F22" s="47" t="e">
        <f>(C22/C19)*E22</f>
        <v>#DIV/0!</v>
      </c>
    </row>
    <row r="23" spans="1:6" ht="14.25">
      <c r="A23" s="91"/>
      <c r="B23" s="10"/>
      <c r="C23" s="46"/>
      <c r="D23" s="44"/>
      <c r="E23" s="45"/>
      <c r="F23" s="47"/>
    </row>
    <row r="24" spans="1:6" ht="15" thickBot="1">
      <c r="A24" s="93" t="s">
        <v>60</v>
      </c>
      <c r="B24" s="88" t="s">
        <v>63</v>
      </c>
      <c r="C24" s="42" t="s">
        <v>24</v>
      </c>
      <c r="D24" s="42" t="s">
        <v>25</v>
      </c>
      <c r="E24" s="42" t="s">
        <v>1</v>
      </c>
      <c r="F24" s="42" t="s">
        <v>26</v>
      </c>
    </row>
    <row r="25" spans="1:6" ht="14.25">
      <c r="A25" s="91"/>
      <c r="B25" s="35" t="s">
        <v>27</v>
      </c>
      <c r="C25" s="48"/>
      <c r="D25" s="49" t="s">
        <v>28</v>
      </c>
      <c r="E25" s="49"/>
      <c r="F25" s="49"/>
    </row>
    <row r="26" spans="1:6" ht="14.25">
      <c r="A26" s="91"/>
      <c r="B26" s="10" t="s">
        <v>4</v>
      </c>
      <c r="C26" s="46"/>
      <c r="D26" s="90" t="s">
        <v>28</v>
      </c>
      <c r="E26" s="45">
        <v>1</v>
      </c>
      <c r="F26" s="47" t="e">
        <f>(C26/C25)*E26</f>
        <v>#DIV/0!</v>
      </c>
    </row>
    <row r="27" spans="1:6" ht="14.25">
      <c r="A27" s="91"/>
      <c r="B27" s="10" t="s">
        <v>5</v>
      </c>
      <c r="C27" s="46"/>
      <c r="D27" s="90" t="s">
        <v>28</v>
      </c>
      <c r="E27" s="45">
        <v>1</v>
      </c>
      <c r="F27" s="47" t="e">
        <f>(C27/C25)*E27</f>
        <v>#DIV/0!</v>
      </c>
    </row>
    <row r="28" spans="1:6" ht="14.25">
      <c r="A28" s="91"/>
      <c r="B28" s="10" t="s">
        <v>6</v>
      </c>
      <c r="C28" s="46"/>
      <c r="D28" s="90" t="s">
        <v>28</v>
      </c>
      <c r="E28" s="45">
        <v>1</v>
      </c>
      <c r="F28" s="47" t="e">
        <f>(C28/C25)*E28</f>
        <v>#DIV/0!</v>
      </c>
    </row>
    <row r="29" spans="1:6" ht="14.25">
      <c r="A29" s="91"/>
      <c r="B29" s="10"/>
      <c r="C29" s="46"/>
      <c r="D29" s="90"/>
      <c r="E29" s="45"/>
      <c r="F29" s="47"/>
    </row>
    <row r="30" spans="1:6" ht="15" thickBot="1">
      <c r="A30" s="99" t="s">
        <v>82</v>
      </c>
      <c r="B30" s="88" t="s">
        <v>64</v>
      </c>
      <c r="C30" s="42" t="s">
        <v>24</v>
      </c>
      <c r="D30" s="42" t="s">
        <v>25</v>
      </c>
      <c r="E30" s="42" t="s">
        <v>1</v>
      </c>
      <c r="F30" s="42" t="s">
        <v>26</v>
      </c>
    </row>
    <row r="31" spans="1:6" ht="14.25">
      <c r="A31" s="91"/>
      <c r="B31" s="35" t="s">
        <v>27</v>
      </c>
      <c r="C31" s="48"/>
      <c r="D31" s="49" t="s">
        <v>69</v>
      </c>
      <c r="E31" s="49"/>
      <c r="F31" s="49"/>
    </row>
    <row r="32" spans="1:6" ht="14.25">
      <c r="A32" s="91"/>
      <c r="B32" s="10" t="s">
        <v>4</v>
      </c>
      <c r="C32" s="46"/>
      <c r="D32" s="90" t="s">
        <v>69</v>
      </c>
      <c r="E32" s="45">
        <v>2</v>
      </c>
      <c r="F32" s="47" t="e">
        <f>(C32/C31)*E32</f>
        <v>#DIV/0!</v>
      </c>
    </row>
    <row r="33" spans="1:6" ht="14.25">
      <c r="A33" s="91"/>
      <c r="B33" s="10" t="s">
        <v>5</v>
      </c>
      <c r="C33" s="46"/>
      <c r="D33" s="90" t="s">
        <v>69</v>
      </c>
      <c r="E33" s="45">
        <v>2</v>
      </c>
      <c r="F33" s="47" t="e">
        <f>(C33/C31)*E33</f>
        <v>#DIV/0!</v>
      </c>
    </row>
    <row r="34" spans="1:6" ht="14.25">
      <c r="A34" s="91"/>
      <c r="B34" s="10" t="s">
        <v>6</v>
      </c>
      <c r="C34" s="46"/>
      <c r="D34" s="90" t="s">
        <v>69</v>
      </c>
      <c r="E34" s="45">
        <v>2</v>
      </c>
      <c r="F34" s="47" t="e">
        <f>(C34/C31)*E34</f>
        <v>#DIV/0!</v>
      </c>
    </row>
    <row r="35" spans="1:6" ht="14.25">
      <c r="A35" s="91"/>
      <c r="B35" s="10"/>
      <c r="C35" s="46"/>
      <c r="D35" s="90"/>
      <c r="E35" s="45"/>
      <c r="F35" s="47"/>
    </row>
    <row r="36" spans="1:6" ht="15" thickBot="1">
      <c r="A36" s="93" t="s">
        <v>50</v>
      </c>
      <c r="B36" s="88" t="s">
        <v>65</v>
      </c>
      <c r="C36" s="42" t="s">
        <v>24</v>
      </c>
      <c r="D36" s="42" t="s">
        <v>25</v>
      </c>
      <c r="E36" s="42" t="s">
        <v>1</v>
      </c>
      <c r="F36" s="42" t="s">
        <v>26</v>
      </c>
    </row>
    <row r="37" spans="1:6" ht="14.25">
      <c r="A37" s="91"/>
      <c r="B37" s="35" t="s">
        <v>27</v>
      </c>
      <c r="C37" s="48"/>
      <c r="D37" s="49" t="s">
        <v>28</v>
      </c>
      <c r="E37" s="49"/>
      <c r="F37" s="49"/>
    </row>
    <row r="38" spans="1:6" ht="14.25">
      <c r="A38" s="91"/>
      <c r="B38" s="10" t="s">
        <v>4</v>
      </c>
      <c r="C38" s="46"/>
      <c r="D38" s="44" t="s">
        <v>28</v>
      </c>
      <c r="E38" s="45">
        <v>2</v>
      </c>
      <c r="F38" s="47" t="e">
        <f>(C38/C37)*E38</f>
        <v>#DIV/0!</v>
      </c>
    </row>
    <row r="39" spans="1:6" ht="14.25">
      <c r="A39" s="91"/>
      <c r="B39" s="10" t="s">
        <v>5</v>
      </c>
      <c r="C39" s="46"/>
      <c r="D39" s="44" t="s">
        <v>28</v>
      </c>
      <c r="E39" s="45">
        <v>2</v>
      </c>
      <c r="F39" s="47" t="e">
        <f>(C39/C37)*E39</f>
        <v>#DIV/0!</v>
      </c>
    </row>
    <row r="40" spans="1:6" ht="14.25">
      <c r="A40" s="91"/>
      <c r="B40" s="10" t="s">
        <v>6</v>
      </c>
      <c r="C40" s="46"/>
      <c r="D40" s="44" t="s">
        <v>28</v>
      </c>
      <c r="E40" s="45">
        <v>2</v>
      </c>
      <c r="F40" s="47" t="e">
        <f>(C40/C37)*E40</f>
        <v>#DIV/0!</v>
      </c>
    </row>
    <row r="41" spans="1:6" ht="14.25">
      <c r="A41" s="91"/>
      <c r="B41" s="10"/>
      <c r="C41" s="46"/>
      <c r="D41" s="44"/>
      <c r="E41" s="45"/>
      <c r="F41" s="47"/>
    </row>
    <row r="42" spans="1:6" ht="15" thickBot="1">
      <c r="A42" s="93" t="s">
        <v>51</v>
      </c>
      <c r="B42" s="88" t="s">
        <v>66</v>
      </c>
      <c r="C42" s="42" t="s">
        <v>24</v>
      </c>
      <c r="D42" s="42" t="s">
        <v>25</v>
      </c>
      <c r="E42" s="42" t="s">
        <v>1</v>
      </c>
      <c r="F42" s="42" t="s">
        <v>26</v>
      </c>
    </row>
    <row r="43" spans="1:6" ht="14.25">
      <c r="A43" s="91"/>
      <c r="B43" s="35" t="s">
        <v>27</v>
      </c>
      <c r="C43" s="48"/>
      <c r="D43" s="89" t="s">
        <v>28</v>
      </c>
      <c r="E43" s="45"/>
      <c r="F43" s="47"/>
    </row>
    <row r="44" spans="1:6" ht="14.25">
      <c r="A44" s="91"/>
      <c r="B44" s="10" t="s">
        <v>4</v>
      </c>
      <c r="C44" s="46"/>
      <c r="D44" s="44" t="s">
        <v>28</v>
      </c>
      <c r="E44" s="45">
        <v>2</v>
      </c>
      <c r="F44" s="47" t="e">
        <f>(C44/C43)*E44</f>
        <v>#DIV/0!</v>
      </c>
    </row>
    <row r="45" spans="1:6" ht="14.25">
      <c r="A45" s="91"/>
      <c r="B45" s="10" t="s">
        <v>5</v>
      </c>
      <c r="C45" s="46"/>
      <c r="D45" s="44" t="s">
        <v>28</v>
      </c>
      <c r="E45" s="45">
        <v>2</v>
      </c>
      <c r="F45" s="47" t="e">
        <f>(C45/C43)*E45</f>
        <v>#DIV/0!</v>
      </c>
    </row>
    <row r="46" spans="1:6" ht="14.25">
      <c r="A46" s="91"/>
      <c r="B46" s="10" t="s">
        <v>6</v>
      </c>
      <c r="C46" s="46"/>
      <c r="D46" s="44" t="s">
        <v>28</v>
      </c>
      <c r="E46" s="45">
        <v>2</v>
      </c>
      <c r="F46" s="47" t="e">
        <f>(C46/C43)*E46</f>
        <v>#DIV/0!</v>
      </c>
    </row>
    <row r="47" spans="1:6" ht="14.25">
      <c r="A47" s="91"/>
      <c r="B47" s="10"/>
      <c r="C47" s="46"/>
      <c r="D47" s="44"/>
      <c r="E47" s="45"/>
      <c r="F47" s="47"/>
    </row>
    <row r="48" spans="1:6" ht="15" thickBot="1">
      <c r="A48" s="93" t="s">
        <v>52</v>
      </c>
      <c r="B48" s="88" t="s">
        <v>84</v>
      </c>
      <c r="C48" s="42" t="s">
        <v>24</v>
      </c>
      <c r="D48" s="42" t="s">
        <v>25</v>
      </c>
      <c r="E48" s="42" t="s">
        <v>1</v>
      </c>
      <c r="F48" s="42" t="s">
        <v>26</v>
      </c>
    </row>
    <row r="49" spans="1:6" ht="14.25">
      <c r="A49" s="91"/>
      <c r="B49" s="35" t="s">
        <v>27</v>
      </c>
      <c r="C49" s="48"/>
      <c r="D49" s="89" t="s">
        <v>28</v>
      </c>
      <c r="E49" s="45"/>
      <c r="F49" s="47"/>
    </row>
    <row r="50" spans="1:6" ht="14.25">
      <c r="A50" s="91"/>
      <c r="B50" s="10" t="s">
        <v>4</v>
      </c>
      <c r="C50" s="46"/>
      <c r="D50" s="44" t="s">
        <v>28</v>
      </c>
      <c r="E50" s="45">
        <v>2</v>
      </c>
      <c r="F50" s="47" t="e">
        <f>(C50/C49)*E50</f>
        <v>#DIV/0!</v>
      </c>
    </row>
    <row r="51" spans="1:6" ht="14.25">
      <c r="A51" s="91"/>
      <c r="B51" s="10" t="s">
        <v>5</v>
      </c>
      <c r="C51" s="46"/>
      <c r="D51" s="44" t="s">
        <v>28</v>
      </c>
      <c r="E51" s="45">
        <v>2</v>
      </c>
      <c r="F51" s="47" t="e">
        <f>(C51/C49)*E51</f>
        <v>#DIV/0!</v>
      </c>
    </row>
    <row r="52" spans="1:6" ht="14.25">
      <c r="A52" s="91"/>
      <c r="B52" s="10" t="s">
        <v>6</v>
      </c>
      <c r="C52" s="46"/>
      <c r="D52" s="44" t="s">
        <v>28</v>
      </c>
      <c r="E52" s="45">
        <v>2</v>
      </c>
      <c r="F52" s="47" t="e">
        <f>(C52/C49)*E52</f>
        <v>#DIV/0!</v>
      </c>
    </row>
    <row r="53" spans="1:6" ht="14.25">
      <c r="A53" s="91"/>
      <c r="B53" s="10"/>
      <c r="C53" s="46"/>
      <c r="D53" s="44"/>
      <c r="E53" s="45"/>
      <c r="F53" s="47"/>
    </row>
    <row r="54" spans="1:6" ht="15" thickBot="1">
      <c r="A54" s="93" t="s">
        <v>53</v>
      </c>
      <c r="B54" s="88" t="s">
        <v>67</v>
      </c>
      <c r="C54" s="42" t="s">
        <v>24</v>
      </c>
      <c r="D54" s="42" t="s">
        <v>25</v>
      </c>
      <c r="E54" s="42" t="s">
        <v>1</v>
      </c>
      <c r="F54" s="42" t="s">
        <v>26</v>
      </c>
    </row>
    <row r="55" spans="1:6" ht="14.25">
      <c r="A55" s="91"/>
      <c r="B55" s="35" t="s">
        <v>27</v>
      </c>
      <c r="C55" s="48"/>
      <c r="D55" s="89" t="s">
        <v>58</v>
      </c>
      <c r="E55" s="45"/>
      <c r="F55" s="47"/>
    </row>
    <row r="56" spans="1:6" ht="14.25">
      <c r="A56" s="91"/>
      <c r="B56" s="10" t="s">
        <v>4</v>
      </c>
      <c r="C56" s="46"/>
      <c r="D56" s="44" t="s">
        <v>58</v>
      </c>
      <c r="E56" s="45">
        <v>1</v>
      </c>
      <c r="F56" s="47" t="e">
        <f>(C56/C55)*E56</f>
        <v>#DIV/0!</v>
      </c>
    </row>
    <row r="57" spans="1:6" ht="14.25">
      <c r="A57" s="91"/>
      <c r="B57" s="10" t="s">
        <v>5</v>
      </c>
      <c r="C57" s="46"/>
      <c r="D57" s="44" t="s">
        <v>58</v>
      </c>
      <c r="E57" s="45">
        <v>1</v>
      </c>
      <c r="F57" s="47" t="e">
        <f>(C57/C55)*E57</f>
        <v>#DIV/0!</v>
      </c>
    </row>
    <row r="58" spans="1:6" ht="14.25">
      <c r="A58" s="91"/>
      <c r="B58" s="10" t="s">
        <v>6</v>
      </c>
      <c r="C58" s="13"/>
      <c r="D58" s="44" t="s">
        <v>58</v>
      </c>
      <c r="E58" s="45">
        <v>1</v>
      </c>
      <c r="F58" s="45" t="e">
        <f>(C58/C55)*E58</f>
        <v>#DIV/0!</v>
      </c>
    </row>
    <row r="59" spans="1:6" ht="14.25">
      <c r="A59" s="91"/>
      <c r="B59" s="10"/>
      <c r="C59" s="13"/>
      <c r="D59" s="44"/>
      <c r="E59" s="45"/>
      <c r="F59" s="45"/>
    </row>
    <row r="60" spans="1:6" ht="15" thickBot="1">
      <c r="A60" s="93" t="s">
        <v>54</v>
      </c>
      <c r="B60" s="88" t="s">
        <v>68</v>
      </c>
      <c r="C60" s="42" t="s">
        <v>24</v>
      </c>
      <c r="D60" s="42" t="s">
        <v>25</v>
      </c>
      <c r="E60" s="42" t="s">
        <v>1</v>
      </c>
      <c r="F60" s="42" t="s">
        <v>26</v>
      </c>
    </row>
    <row r="61" spans="1:6" ht="14.25">
      <c r="A61" s="91"/>
      <c r="B61" s="35" t="s">
        <v>27</v>
      </c>
      <c r="C61" s="48"/>
      <c r="D61" s="89" t="s">
        <v>29</v>
      </c>
      <c r="E61" s="45"/>
      <c r="F61" s="47"/>
    </row>
    <row r="62" spans="1:6" ht="14.25">
      <c r="A62" s="91"/>
      <c r="B62" s="10" t="s">
        <v>4</v>
      </c>
      <c r="C62" s="46"/>
      <c r="D62" s="44" t="s">
        <v>29</v>
      </c>
      <c r="E62" s="45">
        <v>2</v>
      </c>
      <c r="F62" s="47" t="e">
        <f>(C62/C61)*E62</f>
        <v>#DIV/0!</v>
      </c>
    </row>
    <row r="63" spans="1:6" ht="14.25">
      <c r="A63" s="91"/>
      <c r="B63" s="10" t="s">
        <v>5</v>
      </c>
      <c r="C63" s="46"/>
      <c r="D63" s="44" t="s">
        <v>29</v>
      </c>
      <c r="E63" s="45">
        <v>2</v>
      </c>
      <c r="F63" s="47" t="e">
        <f>(C63/C61)*E63</f>
        <v>#DIV/0!</v>
      </c>
    </row>
    <row r="64" spans="1:6" ht="14.25">
      <c r="A64" s="91"/>
      <c r="B64" s="10" t="s">
        <v>6</v>
      </c>
      <c r="C64" s="13"/>
      <c r="D64" s="44" t="s">
        <v>29</v>
      </c>
      <c r="E64" s="45">
        <v>2</v>
      </c>
      <c r="F64" s="45" t="e">
        <f>(C64/C61)*E64</f>
        <v>#DIV/0!</v>
      </c>
    </row>
    <row r="65" spans="1:6" ht="14.25">
      <c r="A65" s="91"/>
      <c r="B65" s="10"/>
      <c r="C65" s="13"/>
      <c r="D65" s="44"/>
      <c r="E65" s="45"/>
      <c r="F65" s="45"/>
    </row>
    <row r="66" spans="1:6" ht="14.25">
      <c r="A66" s="96"/>
      <c r="B66" s="95" t="s">
        <v>77</v>
      </c>
      <c r="C66" s="97"/>
      <c r="D66" s="98"/>
      <c r="E66" s="98"/>
      <c r="F66" s="98"/>
    </row>
    <row r="67" spans="1:6" ht="15" thickBot="1">
      <c r="A67" s="95" t="s">
        <v>79</v>
      </c>
      <c r="B67" s="88" t="s">
        <v>78</v>
      </c>
      <c r="C67" s="42" t="s">
        <v>24</v>
      </c>
      <c r="D67" s="42" t="s">
        <v>25</v>
      </c>
      <c r="E67" s="42" t="s">
        <v>1</v>
      </c>
      <c r="F67" s="42" t="s">
        <v>26</v>
      </c>
    </row>
    <row r="68" spans="1:6" ht="14.25">
      <c r="A68" s="96"/>
      <c r="B68" s="35" t="s">
        <v>27</v>
      </c>
      <c r="C68" s="48"/>
      <c r="D68" s="89" t="s">
        <v>28</v>
      </c>
      <c r="E68" s="45"/>
      <c r="F68" s="47"/>
    </row>
    <row r="69" spans="1:6" ht="14.25">
      <c r="A69" s="96"/>
      <c r="B69" s="10" t="s">
        <v>4</v>
      </c>
      <c r="C69" s="46"/>
      <c r="D69" s="44" t="s">
        <v>28</v>
      </c>
      <c r="E69" s="45">
        <v>1</v>
      </c>
      <c r="F69" s="47" t="e">
        <f>(C68/C69)*E69</f>
        <v>#DIV/0!</v>
      </c>
    </row>
    <row r="70" spans="1:6" ht="14.25">
      <c r="A70" s="96"/>
      <c r="B70" s="10" t="s">
        <v>5</v>
      </c>
      <c r="C70" s="46"/>
      <c r="D70" s="44" t="s">
        <v>28</v>
      </c>
      <c r="E70" s="45">
        <v>1</v>
      </c>
      <c r="F70" s="47" t="e">
        <f>(C68/C70)*E70</f>
        <v>#DIV/0!</v>
      </c>
    </row>
    <row r="71" spans="1:6" ht="14.25">
      <c r="A71" s="96"/>
      <c r="B71" s="10" t="s">
        <v>6</v>
      </c>
      <c r="C71" s="13"/>
      <c r="D71" s="44" t="s">
        <v>28</v>
      </c>
      <c r="E71" s="45">
        <v>1</v>
      </c>
      <c r="F71" s="47" t="e">
        <f>(C68/C71)*E71</f>
        <v>#DIV/0!</v>
      </c>
    </row>
    <row r="72" spans="1:6" ht="14.25">
      <c r="A72" s="96"/>
      <c r="B72" s="10"/>
      <c r="C72" s="13"/>
      <c r="D72" s="44"/>
      <c r="E72" s="45"/>
      <c r="F72" s="45"/>
    </row>
    <row r="73" spans="1:6" ht="15" thickBot="1">
      <c r="A73" s="95" t="s">
        <v>80</v>
      </c>
      <c r="B73" s="88" t="s">
        <v>78</v>
      </c>
      <c r="C73" s="42" t="s">
        <v>24</v>
      </c>
      <c r="D73" s="42" t="s">
        <v>25</v>
      </c>
      <c r="E73" s="42" t="s">
        <v>1</v>
      </c>
      <c r="F73" s="42" t="s">
        <v>26</v>
      </c>
    </row>
    <row r="74" spans="1:6" ht="14.25">
      <c r="A74" s="96"/>
      <c r="B74" s="35" t="s">
        <v>27</v>
      </c>
      <c r="C74" s="48"/>
      <c r="D74" s="89" t="s">
        <v>28</v>
      </c>
      <c r="E74" s="45"/>
      <c r="F74" s="47"/>
    </row>
    <row r="75" spans="1:6" ht="14.25">
      <c r="A75" s="96"/>
      <c r="B75" s="10" t="s">
        <v>4</v>
      </c>
      <c r="C75" s="46"/>
      <c r="D75" s="44" t="s">
        <v>28</v>
      </c>
      <c r="E75" s="45">
        <v>1</v>
      </c>
      <c r="F75" s="47" t="e">
        <f>(C74/C75)*E75</f>
        <v>#DIV/0!</v>
      </c>
    </row>
    <row r="76" spans="1:6" ht="14.25">
      <c r="A76" s="96"/>
      <c r="B76" s="10" t="s">
        <v>5</v>
      </c>
      <c r="C76" s="46"/>
      <c r="D76" s="44" t="s">
        <v>28</v>
      </c>
      <c r="E76" s="45">
        <v>1</v>
      </c>
      <c r="F76" s="47" t="e">
        <f>(C74/C76)*E76</f>
        <v>#DIV/0!</v>
      </c>
    </row>
    <row r="77" spans="1:6" ht="14.25">
      <c r="A77" s="96"/>
      <c r="B77" s="10" t="s">
        <v>6</v>
      </c>
      <c r="C77" s="13"/>
      <c r="D77" s="44" t="s">
        <v>28</v>
      </c>
      <c r="E77" s="45">
        <v>1</v>
      </c>
      <c r="F77" s="45" t="e">
        <f>(C74/C77)*E77</f>
        <v>#DIV/0!</v>
      </c>
    </row>
    <row r="78" spans="1:6" ht="14.25">
      <c r="A78" s="96"/>
      <c r="B78" s="10"/>
      <c r="C78" s="13"/>
      <c r="D78" s="44"/>
      <c r="E78" s="45"/>
      <c r="F78" s="45"/>
    </row>
    <row r="79" spans="1:6" ht="15" thickBot="1">
      <c r="A79" s="95" t="s">
        <v>81</v>
      </c>
      <c r="B79" s="88" t="s">
        <v>78</v>
      </c>
      <c r="C79" s="42" t="s">
        <v>24</v>
      </c>
      <c r="D79" s="42" t="s">
        <v>25</v>
      </c>
      <c r="E79" s="42" t="s">
        <v>1</v>
      </c>
      <c r="F79" s="42" t="s">
        <v>26</v>
      </c>
    </row>
    <row r="80" spans="1:6" ht="14.25">
      <c r="A80" s="96"/>
      <c r="B80" s="35" t="s">
        <v>27</v>
      </c>
      <c r="C80" s="48"/>
      <c r="D80" s="89" t="s">
        <v>28</v>
      </c>
      <c r="E80" s="45"/>
      <c r="F80" s="47"/>
    </row>
    <row r="81" spans="1:6" ht="14.25">
      <c r="A81" s="96"/>
      <c r="B81" s="10" t="s">
        <v>4</v>
      </c>
      <c r="C81" s="46"/>
      <c r="D81" s="44" t="s">
        <v>28</v>
      </c>
      <c r="E81" s="45">
        <v>1</v>
      </c>
      <c r="F81" s="47" t="e">
        <f>(C80/C81)*E81</f>
        <v>#DIV/0!</v>
      </c>
    </row>
    <row r="82" spans="1:6" ht="14.25">
      <c r="A82" s="96"/>
      <c r="B82" s="10" t="s">
        <v>5</v>
      </c>
      <c r="C82" s="46"/>
      <c r="D82" s="44" t="s">
        <v>28</v>
      </c>
      <c r="E82" s="45">
        <v>1</v>
      </c>
      <c r="F82" s="47" t="e">
        <f>(C80/C82)*E82</f>
        <v>#DIV/0!</v>
      </c>
    </row>
    <row r="83" spans="1:6" ht="14.25">
      <c r="A83" s="96"/>
      <c r="B83" s="10" t="s">
        <v>6</v>
      </c>
      <c r="C83" s="13"/>
      <c r="D83" s="44" t="s">
        <v>28</v>
      </c>
      <c r="E83" s="45">
        <v>1</v>
      </c>
      <c r="F83" s="45" t="e">
        <f>(C80/C83)*E83</f>
        <v>#DIV/0!</v>
      </c>
    </row>
    <row r="84" spans="1:6" ht="14.25">
      <c r="A84" s="96"/>
      <c r="B84" s="10"/>
      <c r="C84" s="13"/>
      <c r="D84" s="44"/>
      <c r="E84" s="45"/>
      <c r="F84" s="45"/>
    </row>
    <row r="85" spans="2:6" ht="14.25">
      <c r="B85" s="35"/>
      <c r="C85" s="10"/>
      <c r="D85" s="50"/>
      <c r="E85" s="13"/>
      <c r="F85" s="14"/>
    </row>
    <row r="86" spans="2:6" ht="15" thickBot="1">
      <c r="B86" s="51" t="s">
        <v>17</v>
      </c>
      <c r="C86" s="52"/>
      <c r="D86" s="53"/>
      <c r="E86" s="54"/>
      <c r="F86" s="54"/>
    </row>
    <row r="87" spans="2:6" ht="13.5" customHeight="1">
      <c r="B87" s="10" t="s">
        <v>4</v>
      </c>
      <c r="C87" s="55"/>
      <c r="D87" s="56"/>
      <c r="E87" s="56"/>
      <c r="F87" s="12" t="e">
        <f>F8+F14+F20+F26+F32+F38+F44+F50+F56+F62+F69+F75+F81</f>
        <v>#DIV/0!</v>
      </c>
    </row>
    <row r="88" spans="2:6" ht="13.5" customHeight="1">
      <c r="B88" s="10" t="s">
        <v>5</v>
      </c>
      <c r="C88" s="12"/>
      <c r="D88" s="56"/>
      <c r="E88" s="56"/>
      <c r="F88" s="12" t="e">
        <f>F9+F15+F21+F27+F33+F39+F45+F51+F57+F63+F70+F76+F82</f>
        <v>#DIV/0!</v>
      </c>
    </row>
    <row r="89" spans="2:6" ht="13.5" customHeight="1">
      <c r="B89" s="10" t="s">
        <v>6</v>
      </c>
      <c r="C89" s="12"/>
      <c r="D89" s="56"/>
      <c r="E89" s="56"/>
      <c r="F89" s="12" t="e">
        <f>F10+F16+F22+F28+F34+F40+F46+F52+F58+F64+F71+F77+F83</f>
        <v>#DIV/0!</v>
      </c>
    </row>
    <row r="90" spans="2:6" ht="13.5" customHeight="1">
      <c r="B90" s="16"/>
      <c r="C90" s="57"/>
      <c r="D90" s="57"/>
      <c r="E90" s="50"/>
      <c r="F90" s="58"/>
    </row>
    <row r="91" spans="2:5" ht="14.25">
      <c r="B91" s="10" t="s">
        <v>12</v>
      </c>
      <c r="C91" s="10"/>
      <c r="D91" s="10"/>
      <c r="E91" s="10"/>
    </row>
    <row r="92" spans="2:5" ht="14.25">
      <c r="B92" s="10"/>
      <c r="C92" s="10"/>
      <c r="D92" s="10"/>
      <c r="E92" s="10"/>
    </row>
    <row r="93" spans="2:6" ht="14.25">
      <c r="B93" s="59" t="s">
        <v>18</v>
      </c>
      <c r="C93" s="60"/>
      <c r="D93" s="60"/>
      <c r="E93" s="60"/>
      <c r="F93" s="61"/>
    </row>
    <row r="94" spans="2:6" ht="14.25">
      <c r="B94" s="62" t="s">
        <v>30</v>
      </c>
      <c r="C94" s="60"/>
      <c r="D94" s="60"/>
      <c r="E94" s="60"/>
      <c r="F94" s="61"/>
    </row>
    <row r="95" spans="2:6" ht="14.25">
      <c r="B95" s="62" t="s">
        <v>83</v>
      </c>
      <c r="C95" s="60"/>
      <c r="D95" s="60"/>
      <c r="E95" s="60"/>
      <c r="F95" s="61"/>
    </row>
    <row r="96" spans="2:6" ht="14.25">
      <c r="B96" s="62" t="s">
        <v>31</v>
      </c>
      <c r="C96" s="60"/>
      <c r="D96" s="60"/>
      <c r="E96" s="60"/>
      <c r="F96" s="61"/>
    </row>
    <row r="97" spans="2:6" ht="14.25">
      <c r="B97" s="62" t="s">
        <v>32</v>
      </c>
      <c r="C97" s="60"/>
      <c r="D97" s="60"/>
      <c r="E97" s="60"/>
      <c r="F97" s="61"/>
    </row>
    <row r="98" spans="2:6" ht="14.25">
      <c r="B98" s="62" t="s">
        <v>33</v>
      </c>
      <c r="C98" s="60"/>
      <c r="D98" s="60"/>
      <c r="E98" s="60"/>
      <c r="F98" s="61"/>
    </row>
    <row r="99" ht="14.25">
      <c r="B99" s="63" t="s">
        <v>34</v>
      </c>
    </row>
    <row r="100" spans="2:5" ht="14.25">
      <c r="B100" s="10"/>
      <c r="C100" s="10"/>
      <c r="D100" s="10"/>
      <c r="E100" s="10"/>
    </row>
    <row r="101" spans="2:5" ht="14.25">
      <c r="B101" s="10"/>
      <c r="C101" s="10"/>
      <c r="D101" s="10"/>
      <c r="E101" s="10"/>
    </row>
    <row r="102" spans="2:5" ht="14.25">
      <c r="B102" s="10"/>
      <c r="C102" s="10"/>
      <c r="D102" s="10"/>
      <c r="E102" s="10"/>
    </row>
    <row r="103" spans="2:5" ht="14.25">
      <c r="B103" s="10"/>
      <c r="C103" s="10"/>
      <c r="D103" s="10"/>
      <c r="E103" s="10"/>
    </row>
    <row r="104" spans="2:5" ht="14.25">
      <c r="B104" s="10"/>
      <c r="C104" s="10"/>
      <c r="D104" s="10"/>
      <c r="E104" s="10"/>
    </row>
    <row r="105" ht="14.25">
      <c r="B105" s="64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6" sqref="B6"/>
    </sheetView>
  </sheetViews>
  <sheetFormatPr defaultColWidth="8.57421875" defaultRowHeight="12.75"/>
  <cols>
    <col min="1" max="1" width="4.28125" style="65" customWidth="1"/>
    <col min="2" max="2" width="25.57421875" style="65" customWidth="1"/>
    <col min="3" max="3" width="16.00390625" style="65" customWidth="1"/>
    <col min="4" max="4" width="12.421875" style="65" customWidth="1"/>
    <col min="5" max="5" width="12.7109375" style="65" customWidth="1"/>
    <col min="6" max="6" width="14.28125" style="65" customWidth="1"/>
    <col min="7" max="16384" width="8.57421875" style="65" customWidth="1"/>
  </cols>
  <sheetData>
    <row r="1" spans="2:6" ht="15">
      <c r="B1" s="66" t="s">
        <v>7</v>
      </c>
      <c r="C1" s="66"/>
      <c r="D1" s="24"/>
      <c r="E1" s="24"/>
      <c r="F1" s="24"/>
    </row>
    <row r="2" spans="2:6" ht="14.25">
      <c r="B2" s="1"/>
      <c r="C2" s="1"/>
      <c r="D2" s="1"/>
      <c r="E2" s="1"/>
      <c r="F2" s="1"/>
    </row>
    <row r="3" spans="1:6" ht="15">
      <c r="A3" s="67" t="s">
        <v>35</v>
      </c>
      <c r="B3" s="51" t="s">
        <v>85</v>
      </c>
      <c r="C3" s="68" t="s">
        <v>36</v>
      </c>
      <c r="D3" s="69" t="s">
        <v>37</v>
      </c>
      <c r="E3" s="42" t="s">
        <v>38</v>
      </c>
      <c r="F3" s="42" t="s">
        <v>2</v>
      </c>
    </row>
    <row r="4" spans="2:6" ht="13.5">
      <c r="B4" s="70" t="s">
        <v>39</v>
      </c>
      <c r="C4" s="71"/>
      <c r="D4" s="72"/>
      <c r="E4" s="70"/>
      <c r="F4" s="73"/>
    </row>
    <row r="5" spans="2:6" ht="13.5">
      <c r="B5" s="74" t="s">
        <v>4</v>
      </c>
      <c r="C5" s="75"/>
      <c r="D5" s="76" t="s">
        <v>40</v>
      </c>
      <c r="E5" s="75">
        <v>5</v>
      </c>
      <c r="F5" s="77" t="e">
        <f>(C4/C5)*E5</f>
        <v>#DIV/0!</v>
      </c>
    </row>
    <row r="6" spans="2:6" ht="13.5">
      <c r="B6" s="74" t="s">
        <v>5</v>
      </c>
      <c r="C6" s="75"/>
      <c r="D6" s="76" t="s">
        <v>40</v>
      </c>
      <c r="E6" s="75">
        <v>5</v>
      </c>
      <c r="F6" s="77" t="e">
        <f>(C4/C6)*E6</f>
        <v>#DIV/0!</v>
      </c>
    </row>
    <row r="7" spans="2:6" ht="13.5">
      <c r="B7" s="74" t="s">
        <v>6</v>
      </c>
      <c r="C7" s="75"/>
      <c r="D7" s="76" t="s">
        <v>40</v>
      </c>
      <c r="E7" s="75">
        <v>5</v>
      </c>
      <c r="F7" s="77" t="e">
        <f>(C4/C7)*E7</f>
        <v>#DIV/0!</v>
      </c>
    </row>
    <row r="8" spans="2:6" ht="13.5">
      <c r="B8" s="78"/>
      <c r="C8" s="79"/>
      <c r="D8" s="76"/>
      <c r="E8" s="75"/>
      <c r="F8" s="77"/>
    </row>
    <row r="9" spans="1:6" ht="15">
      <c r="A9" s="67" t="s">
        <v>41</v>
      </c>
      <c r="B9" s="51" t="s">
        <v>42</v>
      </c>
      <c r="C9" s="68" t="s">
        <v>36</v>
      </c>
      <c r="D9" s="69" t="s">
        <v>37</v>
      </c>
      <c r="E9" s="42" t="s">
        <v>38</v>
      </c>
      <c r="F9" s="42" t="s">
        <v>2</v>
      </c>
    </row>
    <row r="10" spans="2:6" ht="13.5">
      <c r="B10" s="70" t="s">
        <v>16</v>
      </c>
      <c r="C10" s="71"/>
      <c r="D10" s="72"/>
      <c r="E10" s="70"/>
      <c r="F10" s="73"/>
    </row>
    <row r="11" spans="2:6" ht="13.5">
      <c r="B11" s="74" t="s">
        <v>4</v>
      </c>
      <c r="C11" s="75"/>
      <c r="D11" s="76" t="s">
        <v>43</v>
      </c>
      <c r="E11" s="75">
        <v>5</v>
      </c>
      <c r="F11" s="77" t="e">
        <f>(C10/C11)*E11</f>
        <v>#DIV/0!</v>
      </c>
    </row>
    <row r="12" spans="2:6" ht="13.5">
      <c r="B12" s="74" t="s">
        <v>5</v>
      </c>
      <c r="C12" s="75"/>
      <c r="D12" s="76" t="s">
        <v>43</v>
      </c>
      <c r="E12" s="75">
        <v>5</v>
      </c>
      <c r="F12" s="77" t="e">
        <f>(C10/C12)*E12</f>
        <v>#DIV/0!</v>
      </c>
    </row>
    <row r="13" spans="2:6" ht="13.5">
      <c r="B13" s="74" t="s">
        <v>6</v>
      </c>
      <c r="C13" s="75"/>
      <c r="D13" s="76" t="s">
        <v>43</v>
      </c>
      <c r="E13" s="75">
        <v>5</v>
      </c>
      <c r="F13" s="77" t="e">
        <f>(C10/C13)*E13</f>
        <v>#DIV/0!</v>
      </c>
    </row>
    <row r="14" spans="2:6" ht="13.5">
      <c r="B14" s="78"/>
      <c r="C14" s="79"/>
      <c r="D14" s="76"/>
      <c r="E14" s="75"/>
      <c r="F14" s="77"/>
    </row>
    <row r="15" spans="1:6" ht="14.25">
      <c r="A15" s="80"/>
      <c r="B15" s="16"/>
      <c r="C15" s="16"/>
      <c r="D15" s="13"/>
      <c r="E15" s="1"/>
      <c r="F15" s="1"/>
    </row>
    <row r="16" spans="2:6" ht="14.25">
      <c r="B16" s="51" t="s">
        <v>17</v>
      </c>
      <c r="C16" s="6"/>
      <c r="D16" s="14"/>
      <c r="E16" s="1"/>
      <c r="F16" s="1"/>
    </row>
    <row r="17" spans="2:6" ht="14.25">
      <c r="B17" s="30" t="s">
        <v>4</v>
      </c>
      <c r="C17" s="30"/>
      <c r="D17" s="81"/>
      <c r="E17" s="82"/>
      <c r="F17" s="83" t="e">
        <f>F5+F11</f>
        <v>#DIV/0!</v>
      </c>
    </row>
    <row r="18" spans="2:6" ht="14.25">
      <c r="B18" s="30" t="s">
        <v>5</v>
      </c>
      <c r="C18" s="30"/>
      <c r="D18" s="81"/>
      <c r="E18" s="82"/>
      <c r="F18" s="83" t="e">
        <f>F6+F12</f>
        <v>#DIV/0!</v>
      </c>
    </row>
    <row r="19" spans="2:6" ht="14.25">
      <c r="B19" s="30" t="s">
        <v>6</v>
      </c>
      <c r="C19" s="30"/>
      <c r="D19" s="81"/>
      <c r="E19" s="82"/>
      <c r="F19" s="83" t="e">
        <f>F7+F13</f>
        <v>#DIV/0!</v>
      </c>
    </row>
    <row r="20" spans="2:6" ht="14.25">
      <c r="B20" s="5"/>
      <c r="C20" s="5"/>
      <c r="D20" s="25"/>
      <c r="E20" s="1"/>
      <c r="F20" s="6"/>
    </row>
    <row r="21" spans="1:6" ht="14.25">
      <c r="A21" s="80"/>
      <c r="B21" s="30" t="s">
        <v>12</v>
      </c>
      <c r="C21" s="30"/>
      <c r="D21" s="1"/>
      <c r="E21" s="1"/>
      <c r="F21" s="1"/>
    </row>
    <row r="23" spans="2:7" ht="12.75">
      <c r="B23" s="60" t="s">
        <v>18</v>
      </c>
      <c r="C23" s="60"/>
      <c r="D23" s="60"/>
      <c r="E23" s="60"/>
      <c r="F23" s="60"/>
      <c r="G23" s="60"/>
    </row>
    <row r="24" spans="2:7" ht="12.75">
      <c r="B24" s="62" t="s">
        <v>44</v>
      </c>
      <c r="C24" s="60"/>
      <c r="D24" s="60"/>
      <c r="E24" s="60"/>
      <c r="F24" s="60"/>
      <c r="G24" s="60"/>
    </row>
    <row r="25" spans="2:7" ht="12.75">
      <c r="B25" s="62" t="s">
        <v>45</v>
      </c>
      <c r="C25" s="60"/>
      <c r="D25" s="60"/>
      <c r="E25" s="60"/>
      <c r="F25" s="60"/>
      <c r="G25" s="60"/>
    </row>
    <row r="26" spans="2:7" ht="12.75">
      <c r="B26" s="62" t="s">
        <v>31</v>
      </c>
      <c r="C26" s="60"/>
      <c r="D26" s="60"/>
      <c r="E26" s="60"/>
      <c r="F26" s="60"/>
      <c r="G26" s="60"/>
    </row>
    <row r="27" spans="2:7" ht="12.75">
      <c r="B27" s="62" t="s">
        <v>46</v>
      </c>
      <c r="C27" s="60"/>
      <c r="D27" s="60"/>
      <c r="E27" s="60"/>
      <c r="F27" s="60"/>
      <c r="G27" s="60"/>
    </row>
    <row r="28" spans="2:7" ht="12.75">
      <c r="B28" s="63" t="s">
        <v>34</v>
      </c>
      <c r="C28" s="60"/>
      <c r="D28" s="60"/>
      <c r="E28" s="60"/>
      <c r="F28" s="60"/>
      <c r="G28" s="60"/>
    </row>
    <row r="29" spans="2:7" ht="12.75">
      <c r="B29" s="63"/>
      <c r="C29" s="60"/>
      <c r="D29" s="60"/>
      <c r="E29" s="60"/>
      <c r="F29" s="60"/>
      <c r="G29" s="60"/>
    </row>
    <row r="30" spans="2:7" ht="12.75">
      <c r="B30" s="84" t="s">
        <v>55</v>
      </c>
      <c r="C30" s="85"/>
      <c r="D30" s="86"/>
      <c r="E30" s="60"/>
      <c r="F30" s="60"/>
      <c r="G30" s="60"/>
    </row>
    <row r="31" ht="14.25">
      <c r="B31" s="87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8"/>
  <sheetViews>
    <sheetView tabSelected="1" zoomScalePageLayoutView="0" workbookViewId="0" topLeftCell="A1">
      <selection activeCell="F8" sqref="F8"/>
    </sheetView>
  </sheetViews>
  <sheetFormatPr defaultColWidth="8.57421875" defaultRowHeight="12.75"/>
  <cols>
    <col min="1" max="1" width="4.8515625" style="103" customWidth="1"/>
    <col min="2" max="2" width="31.28125" style="103" customWidth="1"/>
    <col min="3" max="4" width="11.7109375" style="103" customWidth="1"/>
    <col min="5" max="5" width="12.7109375" style="103" customWidth="1"/>
    <col min="6" max="6" width="20.421875" style="103" customWidth="1"/>
    <col min="7" max="16384" width="8.57421875" style="103" customWidth="1"/>
  </cols>
  <sheetData>
    <row r="1" spans="2:6" ht="15">
      <c r="B1" s="101" t="s">
        <v>70</v>
      </c>
      <c r="C1" s="102"/>
      <c r="D1" s="102"/>
      <c r="E1" s="102"/>
      <c r="F1" s="102"/>
    </row>
    <row r="2" spans="2:6" ht="14.25">
      <c r="B2" s="104"/>
      <c r="C2" s="104"/>
      <c r="D2" s="104"/>
      <c r="E2" s="104"/>
      <c r="F2" s="104"/>
    </row>
    <row r="3" spans="2:6" ht="13.5">
      <c r="B3" s="105" t="s">
        <v>72</v>
      </c>
      <c r="C3" s="106" t="s">
        <v>36</v>
      </c>
      <c r="D3" s="106" t="s">
        <v>25</v>
      </c>
      <c r="E3" s="106" t="s">
        <v>47</v>
      </c>
      <c r="F3" s="106" t="s">
        <v>2</v>
      </c>
    </row>
    <row r="4" spans="2:6" ht="13.5">
      <c r="B4" s="107" t="s">
        <v>48</v>
      </c>
      <c r="C4" s="108"/>
      <c r="D4" s="109"/>
      <c r="E4" s="107"/>
      <c r="F4" s="110"/>
    </row>
    <row r="5" spans="2:6" ht="13.5">
      <c r="B5" s="111" t="s">
        <v>4</v>
      </c>
      <c r="C5" s="112"/>
      <c r="D5" s="113" t="s">
        <v>76</v>
      </c>
      <c r="E5" s="112">
        <v>10</v>
      </c>
      <c r="F5" s="114" t="e">
        <f>(C5/C4)*E5</f>
        <v>#DIV/0!</v>
      </c>
    </row>
    <row r="6" spans="2:6" ht="13.5">
      <c r="B6" s="111" t="s">
        <v>5</v>
      </c>
      <c r="C6" s="112"/>
      <c r="D6" s="113" t="s">
        <v>76</v>
      </c>
      <c r="E6" s="112">
        <v>10</v>
      </c>
      <c r="F6" s="114" t="e">
        <f>(C6/C4)*E6</f>
        <v>#DIV/0!</v>
      </c>
    </row>
    <row r="7" spans="2:6" ht="13.5">
      <c r="B7" s="111" t="s">
        <v>6</v>
      </c>
      <c r="C7" s="112"/>
      <c r="D7" s="113" t="s">
        <v>76</v>
      </c>
      <c r="E7" s="112">
        <v>10</v>
      </c>
      <c r="F7" s="114" t="e">
        <f>(C7/C4)*E7</f>
        <v>#DIV/0!</v>
      </c>
    </row>
    <row r="10" spans="2:6" ht="14.25">
      <c r="B10" s="115" t="s">
        <v>17</v>
      </c>
      <c r="C10" s="116"/>
      <c r="D10" s="117"/>
      <c r="E10" s="118"/>
      <c r="F10" s="118"/>
    </row>
    <row r="11" spans="2:6" ht="14.25">
      <c r="B11" s="119" t="s">
        <v>4</v>
      </c>
      <c r="C11" s="119"/>
      <c r="E11" s="120"/>
      <c r="F11" s="121" t="e">
        <f>F5</f>
        <v>#DIV/0!</v>
      </c>
    </row>
    <row r="12" spans="2:6" ht="14.25">
      <c r="B12" s="119" t="s">
        <v>5</v>
      </c>
      <c r="C12" s="119"/>
      <c r="E12" s="120"/>
      <c r="F12" s="121" t="e">
        <f>F6</f>
        <v>#DIV/0!</v>
      </c>
    </row>
    <row r="13" spans="2:6" ht="14.25">
      <c r="B13" s="119" t="s">
        <v>6</v>
      </c>
      <c r="C13" s="119"/>
      <c r="E13" s="120"/>
      <c r="F13" s="121" t="e">
        <f>F7</f>
        <v>#DIV/0!</v>
      </c>
    </row>
    <row r="15" spans="2:3" ht="13.5">
      <c r="B15" s="122" t="s">
        <v>12</v>
      </c>
      <c r="C15" s="122"/>
    </row>
    <row r="18" spans="2:6" ht="12.75">
      <c r="B18" s="123" t="s">
        <v>75</v>
      </c>
      <c r="C18" s="124"/>
      <c r="D18" s="125"/>
      <c r="E18" s="126"/>
      <c r="F18" s="127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</cp:lastModifiedBy>
  <dcterms:modified xsi:type="dcterms:W3CDTF">2017-10-23T03:28:48Z</dcterms:modified>
  <cp:category/>
  <cp:version/>
  <cp:contentType/>
  <cp:contentStatus/>
</cp:coreProperties>
</file>