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372" windowWidth="14952" windowHeight="8448" activeTab="1"/>
  </bookViews>
  <sheets>
    <sheet name="REKAPITULACE" sheetId="8" r:id="rId1"/>
    <sheet name="Rozpočet" sheetId="3" r:id="rId2"/>
  </sheets>
  <externalReferences>
    <externalReference r:id="rId3"/>
  </externalReferences>
  <definedNames>
    <definedName name="ceník">[1]KATALOG!$A$12:$E$1126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Rozpočet!#REF!</definedName>
    <definedName name="HSV">#REF!</definedName>
    <definedName name="HSV0">Rozpočet!#REF!</definedName>
    <definedName name="HZS">#REF!</definedName>
    <definedName name="HZS0">Rozpočet!#REF!</definedName>
    <definedName name="JKSO">#REF!</definedName>
    <definedName name="MJ">#REF!</definedName>
    <definedName name="Mont">#REF!</definedName>
    <definedName name="Montaz0">Rozpočet!#REF!</definedName>
    <definedName name="NazevDilu">#REF!</definedName>
    <definedName name="nazevobjektu">#REF!</definedName>
    <definedName name="nazevstavby">#REF!</definedName>
    <definedName name="_xlnm.Print_Titles" localSheetId="1">Rozpočet!$2:$9</definedName>
    <definedName name="Objednatel">#REF!</definedName>
    <definedName name="_xlnm.Print_Area" localSheetId="0">REKAPITULACE!$A$1:$F$27</definedName>
    <definedName name="_xlnm.Print_Area" localSheetId="1">Rozpočet!$A$1:$H$110</definedName>
    <definedName name="PocetMJ">#REF!</definedName>
    <definedName name="Poznamka">#REF!</definedName>
    <definedName name="Projektant">#REF!</definedName>
    <definedName name="PSV">#REF!</definedName>
    <definedName name="PSV0">Rozpočet!#REF!</definedName>
    <definedName name="SazbaDPH1">#REF!</definedName>
    <definedName name="SazbaDPH2">#REF!</definedName>
    <definedName name="SloupecCC">Rozpočet!$H$9</definedName>
    <definedName name="SloupecCisloPol">Rozpočet!#REF!</definedName>
    <definedName name="SloupecJC">Rozpočet!$G$9</definedName>
    <definedName name="SloupecMJ">Rozpočet!$E$9</definedName>
    <definedName name="SloupecMnozstvi">Rozpočet!$F$9</definedName>
    <definedName name="SloupecNazPol">Rozpočet!$C$9</definedName>
    <definedName name="SloupecPC">Rozpočet!$A$9</definedName>
    <definedName name="solver_lin" localSheetId="1" hidden="1">0</definedName>
    <definedName name="solver_num" localSheetId="1" hidden="1">0</definedName>
    <definedName name="solver_opt" localSheetId="1" hidden="1">Rozpočet!#REF!</definedName>
    <definedName name="solver_typ" localSheetId="1" hidden="1">1</definedName>
    <definedName name="solver_val" localSheetId="1" hidden="1">0</definedName>
    <definedName name="Typ">Rozpočet!#REF!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24519"/>
</workbook>
</file>

<file path=xl/calcChain.xml><?xml version="1.0" encoding="utf-8"?>
<calcChain xmlns="http://schemas.openxmlformats.org/spreadsheetml/2006/main">
  <c r="A54" i="3"/>
  <c r="A20"/>
  <c r="H14"/>
  <c r="H47"/>
  <c r="H63"/>
  <c r="H91"/>
  <c r="H77"/>
  <c r="H99"/>
  <c r="H66"/>
  <c r="C16" i="8"/>
  <c r="C15"/>
  <c r="C14"/>
  <c r="C13"/>
  <c r="C12"/>
  <c r="A14" i="3"/>
  <c r="A13"/>
  <c r="H98"/>
  <c r="H97"/>
  <c r="H90"/>
  <c r="H75"/>
  <c r="H73"/>
  <c r="H78"/>
  <c r="H74"/>
  <c r="H79"/>
  <c r="H76"/>
  <c r="H72"/>
  <c r="H67"/>
  <c r="H65"/>
  <c r="H64"/>
  <c r="H61"/>
  <c r="H60"/>
  <c r="H59"/>
  <c r="H58"/>
  <c r="H49"/>
  <c r="H48"/>
  <c r="H46"/>
  <c r="H80" l="1"/>
  <c r="H81" s="1"/>
  <c r="E15" i="8" s="1"/>
  <c r="A15" i="3"/>
  <c r="A16" s="1"/>
  <c r="H100"/>
  <c r="H62"/>
  <c r="H68" s="1"/>
  <c r="H50"/>
  <c r="H51"/>
  <c r="H52"/>
  <c r="H92"/>
  <c r="H85"/>
  <c r="H84"/>
  <c r="H53"/>
  <c r="H45"/>
  <c r="H40"/>
  <c r="H33"/>
  <c r="H32"/>
  <c r="H31"/>
  <c r="H30"/>
  <c r="H28"/>
  <c r="H27"/>
  <c r="H19"/>
  <c r="H69" l="1"/>
  <c r="E14" i="8" s="1"/>
  <c r="H101" i="3"/>
  <c r="H102" s="1"/>
  <c r="H54"/>
  <c r="H55" s="1"/>
  <c r="E13" i="8" s="1"/>
  <c r="A17" i="3"/>
  <c r="H89"/>
  <c r="H87"/>
  <c r="H86"/>
  <c r="H39"/>
  <c r="H88"/>
  <c r="H29"/>
  <c r="H17"/>
  <c r="H13"/>
  <c r="D2" i="8"/>
  <c r="H93" i="3" l="1"/>
  <c r="H94" s="1"/>
  <c r="E16" i="8" s="1"/>
  <c r="H41" i="3"/>
  <c r="H42" s="1"/>
  <c r="E12" i="8" s="1"/>
  <c r="A18" i="3"/>
  <c r="H16"/>
  <c r="H15"/>
  <c r="A19" l="1"/>
  <c r="H25"/>
  <c r="A24" l="1"/>
  <c r="A25" s="1"/>
  <c r="A26" s="1"/>
  <c r="H34"/>
  <c r="H26"/>
  <c r="A27" l="1"/>
  <c r="A28" s="1"/>
  <c r="H18"/>
  <c r="H12"/>
  <c r="D6" i="8"/>
  <c r="H24" i="3"/>
  <c r="A29" l="1"/>
  <c r="A30" s="1"/>
  <c r="A31" s="1"/>
  <c r="A32" s="1"/>
  <c r="H35"/>
  <c r="H36" s="1"/>
  <c r="H20"/>
  <c r="H21" s="1"/>
  <c r="A33" l="1"/>
  <c r="A34" s="1"/>
  <c r="C17" i="8"/>
  <c r="C11"/>
  <c r="C10"/>
  <c r="A35" i="3" l="1"/>
  <c r="A39" s="1"/>
  <c r="A40" s="1"/>
  <c r="A45" l="1"/>
  <c r="A46" s="1"/>
  <c r="A47" s="1"/>
  <c r="A48" s="1"/>
  <c r="A41"/>
  <c r="H105"/>
  <c r="E11" i="8"/>
  <c r="E17"/>
  <c r="A49" i="3" l="1"/>
  <c r="E10" i="8"/>
  <c r="E19" s="1"/>
  <c r="A50" i="3" l="1"/>
  <c r="A51" s="1"/>
  <c r="A52" s="1"/>
  <c r="F22" i="8"/>
  <c r="E23"/>
  <c r="F23" s="1"/>
  <c r="A53" i="3" l="1"/>
  <c r="A58" s="1"/>
  <c r="A59" s="1"/>
  <c r="A60" s="1"/>
  <c r="A61" s="1"/>
  <c r="A62" s="1"/>
  <c r="A63" s="1"/>
  <c r="F24" i="8"/>
  <c r="A64" i="3" l="1"/>
  <c r="A65" l="1"/>
  <c r="A66" s="1"/>
  <c r="A67" l="1"/>
  <c r="A68" s="1"/>
  <c r="A72" s="1"/>
  <c r="A73" l="1"/>
  <c r="A74" s="1"/>
  <c r="A75" s="1"/>
  <c r="A76" l="1"/>
  <c r="A77" s="1"/>
  <c r="A78" l="1"/>
  <c r="A79" l="1"/>
  <c r="A80" s="1"/>
  <c r="A84" l="1"/>
  <c r="A85" l="1"/>
  <c r="A86" s="1"/>
  <c r="A87" s="1"/>
  <c r="A88" s="1"/>
  <c r="A89" s="1"/>
  <c r="A90" s="1"/>
  <c r="A91" s="1"/>
  <c r="A92" s="1"/>
  <c r="A93" l="1"/>
  <c r="A97" s="1"/>
  <c r="A98" s="1"/>
  <c r="A99" s="1"/>
  <c r="A100" s="1"/>
  <c r="A101" s="1"/>
</calcChain>
</file>

<file path=xl/sharedStrings.xml><?xml version="1.0" encoding="utf-8"?>
<sst xmlns="http://schemas.openxmlformats.org/spreadsheetml/2006/main" count="184" uniqueCount="110">
  <si>
    <t>MJ</t>
  </si>
  <si>
    <t>množství</t>
  </si>
  <si>
    <t>cena / MJ</t>
  </si>
  <si>
    <t>celkem (Kč)</t>
  </si>
  <si>
    <t>m2</t>
  </si>
  <si>
    <t>Poznámky:</t>
  </si>
  <si>
    <t>název projektu</t>
  </si>
  <si>
    <t>vypracoval, datum</t>
  </si>
  <si>
    <t>typ rozpočtu</t>
  </si>
  <si>
    <t>č.pol.</t>
  </si>
  <si>
    <t>název oddílu / položky</t>
  </si>
  <si>
    <t>CELKEM BEZ DPH</t>
  </si>
  <si>
    <t>mb</t>
  </si>
  <si>
    <t>kpl</t>
  </si>
  <si>
    <t>název projektu:</t>
  </si>
  <si>
    <t>investor/objednatel:</t>
  </si>
  <si>
    <t>typ rozpočtu:</t>
  </si>
  <si>
    <t>varianta/post. verze:</t>
  </si>
  <si>
    <t>vypracoval, datum:</t>
  </si>
  <si>
    <t>název oddílu</t>
  </si>
  <si>
    <t>cena bez DPH</t>
  </si>
  <si>
    <t>cena vč. DPH</t>
  </si>
  <si>
    <t>CELKEM bez DPH</t>
  </si>
  <si>
    <t>DPH 0% (přenesená daňová povinnost)</t>
  </si>
  <si>
    <t>DPH 15%</t>
  </si>
  <si>
    <t>DPH 21%</t>
  </si>
  <si>
    <t>CELKEM vč. DPH</t>
  </si>
  <si>
    <t>Struktura DPH je vyčíslena pouze orientačně, bude účtováno dle platných předpisů.</t>
  </si>
  <si>
    <t>zřízení bočních ramp se zábradlím</t>
  </si>
  <si>
    <t>ostatní náklady rekonstrukce</t>
  </si>
  <si>
    <t>Pódium</t>
  </si>
  <si>
    <t>celkem za oddíl - Pódium</t>
  </si>
  <si>
    <t>vybourání dlažby vč. likvidace</t>
  </si>
  <si>
    <t>nová HI</t>
  </si>
  <si>
    <t>oprava bočních schodišť na pódium</t>
  </si>
  <si>
    <t>Promítárna</t>
  </si>
  <si>
    <t>vybavení prostoru klimatizací cca 5kW</t>
  </si>
  <si>
    <t>celkem za oddíl - Promítárna</t>
  </si>
  <si>
    <t>m3OP</t>
  </si>
  <si>
    <t>Podsklepená část hlediště</t>
  </si>
  <si>
    <t>rekonstrukce vnitřního prostoru WC</t>
  </si>
  <si>
    <t>rekonstrukce vnitřního prostoru skladového prostoru</t>
  </si>
  <si>
    <t>celkem za oddíl - Podsklepená část hlediště</t>
  </si>
  <si>
    <t>Hlediště</t>
  </si>
  <si>
    <t>celkem za oddíl - Hlediště</t>
  </si>
  <si>
    <t>Kiosek občerstvení + sezení</t>
  </si>
  <si>
    <t>přípojky pro kiosek</t>
  </si>
  <si>
    <t>Oplocení</t>
  </si>
  <si>
    <t>celkem za oddíl - Kiosek občerstvení + sezení</t>
  </si>
  <si>
    <t>celkem za oddíl - Oplocení</t>
  </si>
  <si>
    <t>oprava a nátěr fasády ze tří stran</t>
  </si>
  <si>
    <t>oprava a nátěr promítacího plátna</t>
  </si>
  <si>
    <t>rekonstrukce vnitřního prostoru - WC</t>
  </si>
  <si>
    <t>rekonstrukce vnitřního prostoru zbytku zázemí pro účinkující</t>
  </si>
  <si>
    <t>vyspravení ochozu kolem pódia</t>
  </si>
  <si>
    <t>oprava fasády vč. přilehlých fasád hlediště</t>
  </si>
  <si>
    <t>výměna stávajících oken za plastová, repase mříží</t>
  </si>
  <si>
    <t>výkop pro podkladní vrstvy strojní hl. 300mm, vč. likvidace</t>
  </si>
  <si>
    <t>m3</t>
  </si>
  <si>
    <t>štěrkový podsyp tl. 150mm</t>
  </si>
  <si>
    <t>betonová podkladní deska tl. 100mm vyztužená karisítí</t>
  </si>
  <si>
    <t>krycí beton tl. 50mm vyztužený karisítí</t>
  </si>
  <si>
    <t>nová dlažba do cem. tmelu</t>
  </si>
  <si>
    <t>výměna a vyčištění kanalizačních vpustí</t>
  </si>
  <si>
    <t>obkopání objektu - strojní výkop</t>
  </si>
  <si>
    <t>drenáž vč. odvedení do kanalizace</t>
  </si>
  <si>
    <t>dodatečná vodorovní HI formou tlakové impregnace obvod. zdiva</t>
  </si>
  <si>
    <t>vodorovná HI a TI střechy objektu</t>
  </si>
  <si>
    <t>svislá HI a TI stěn objektu vč. vyrování podkladu</t>
  </si>
  <si>
    <t>vybourání stávajícího zpevněného povrchu hlediště vč. likvidace</t>
  </si>
  <si>
    <t>odbagrování podkladní vrstvy do hl. cca 200-300mm vč. likvidace</t>
  </si>
  <si>
    <t>štěrkový podsyp tl. 200mm</t>
  </si>
  <si>
    <t>ŽB deska tl. 200mm vyztužená karisítí</t>
  </si>
  <si>
    <t>provedení monolitických betonových stupňů</t>
  </si>
  <si>
    <t>zřízení dvou zatravněných pásů na bocích</t>
  </si>
  <si>
    <t>Zastřešení části hlediště</t>
  </si>
  <si>
    <t>ks</t>
  </si>
  <si>
    <t>sloupy z trubek silnostěnných, d.3-4,5m</t>
  </si>
  <si>
    <t>zavětrování a krokve z válc. ocel. nosníků</t>
  </si>
  <si>
    <t>zastřešení z trapézových plechů</t>
  </si>
  <si>
    <t>nátěry</t>
  </si>
  <si>
    <t>ostatní náklady</t>
  </si>
  <si>
    <t>oplechování a odvodnění střechy do kanalizace</t>
  </si>
  <si>
    <t>odbagrování podkladní vrstvy do hl. cca 50-100mm vč. likvidace</t>
  </si>
  <si>
    <t>podsyp hutněný tl. 150mm</t>
  </si>
  <si>
    <t>zámková dlažba do písku</t>
  </si>
  <si>
    <t>obrubníky do bet. lože vč. lemování prostoru pro stromy</t>
  </si>
  <si>
    <t>demontáž a likvidace ocelo-dřevého plotu vč. brány, bez podezdívky</t>
  </si>
  <si>
    <t>vybourání podezdívky a základ. pasu do hloubky 30cm, vč. likvidace</t>
  </si>
  <si>
    <t>demontáž a likvidace drátěného oplocení, bez podezdívky</t>
  </si>
  <si>
    <t>zatravnění vzniklého pruhu</t>
  </si>
  <si>
    <t>rekapitulace odhadu nákladů</t>
  </si>
  <si>
    <t>Zázemí účinkujících</t>
  </si>
  <si>
    <t>celkem za oddíl - Zázemí účinkujících</t>
  </si>
  <si>
    <t>celkem za oddíl - Zastřešení části hlediště</t>
  </si>
  <si>
    <t>rekultivace prostoru pro stromy</t>
  </si>
  <si>
    <t>vybourání stávajícího zpevněného povrchu vč. likvidace</t>
  </si>
  <si>
    <t>oprava bočních schodišť</t>
  </si>
  <si>
    <t>rozpočtová rezerva</t>
  </si>
  <si>
    <t>%</t>
  </si>
  <si>
    <t>Poznámky</t>
  </si>
  <si>
    <t>nové rozvody EI podsklepené části pod hledištěm</t>
  </si>
  <si>
    <t>nové rozvody EI v zázemí účinkujících</t>
  </si>
  <si>
    <t>založení předních sloupů</t>
  </si>
  <si>
    <t>příhradová konstrukce vazníků, d. cca 7m</t>
  </si>
  <si>
    <t>novostavba kiosku (včetně všech IS)</t>
  </si>
  <si>
    <t>výměna sloupů veřejného osvětlení (nové osvětlení hlediště s jevištěm)</t>
  </si>
  <si>
    <t>Orientační soupis prací - podklad určení rozsahu PD</t>
  </si>
  <si>
    <t>Letní kino Písek - projektová dokumentace</t>
  </si>
  <si>
    <t>Příloha č. 4</t>
  </si>
</sst>
</file>

<file path=xl/styles.xml><?xml version="1.0" encoding="utf-8"?>
<styleSheet xmlns="http://schemas.openxmlformats.org/spreadsheetml/2006/main">
  <numFmts count="2">
    <numFmt numFmtId="164" formatCode="_(#,##0.00_);[Red]\-\ #,##0.00_);&quot;–&quot;??;_(@_)"/>
    <numFmt numFmtId="165" formatCode="[$-405]General"/>
  </numFmts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</font>
    <font>
      <sz val="10"/>
      <color rgb="FF000000"/>
      <name val="Arial1"/>
      <charset val="238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color theme="2" tint="-0.749992370372631"/>
      <name val="Calibri"/>
      <family val="2"/>
      <charset val="238"/>
      <scheme val="minor"/>
    </font>
    <font>
      <b/>
      <sz val="12"/>
      <color theme="2" tint="-0.74999237037263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sz val="11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5" fontId="21" fillId="0" borderId="0" applyBorder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0"/>
    <xf numFmtId="0" fontId="20" fillId="0" borderId="0" applyAlignment="0">
      <alignment vertical="top" wrapText="1"/>
      <protection locked="0"/>
    </xf>
    <xf numFmtId="0" fontId="12" fillId="0" borderId="0"/>
    <xf numFmtId="0" fontId="1" fillId="4" borderId="7" applyNumberFormat="0" applyFont="0" applyAlignment="0" applyProtection="0"/>
    <xf numFmtId="0" fontId="13" fillId="0" borderId="8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3" borderId="9" applyNumberFormat="0" applyAlignment="0" applyProtection="0"/>
    <xf numFmtId="0" fontId="17" fillId="13" borderId="10" applyNumberFormat="0" applyAlignment="0" applyProtection="0"/>
    <xf numFmtId="0" fontId="1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0" borderId="0"/>
    <xf numFmtId="0" fontId="41" fillId="0" borderId="0" applyProtection="0"/>
  </cellStyleXfs>
  <cellXfs count="157">
    <xf numFmtId="0" fontId="0" fillId="0" borderId="0" xfId="0"/>
    <xf numFmtId="0" fontId="22" fillId="0" borderId="0" xfId="31" applyFont="1"/>
    <xf numFmtId="0" fontId="23" fillId="0" borderId="0" xfId="31" applyFont="1" applyAlignment="1">
      <alignment horizontal="centerContinuous"/>
    </xf>
    <xf numFmtId="0" fontId="22" fillId="0" borderId="0" xfId="31" applyFont="1" applyAlignment="1">
      <alignment horizontal="right"/>
    </xf>
    <xf numFmtId="0" fontId="22" fillId="0" borderId="0" xfId="31" applyFont="1" applyAlignment="1"/>
    <xf numFmtId="0" fontId="22" fillId="0" borderId="0" xfId="31" applyFont="1" applyFill="1" applyBorder="1"/>
    <xf numFmtId="0" fontId="22" fillId="0" borderId="0" xfId="31" applyFont="1" applyFill="1" applyBorder="1" applyAlignment="1">
      <alignment horizontal="left"/>
    </xf>
    <xf numFmtId="49" fontId="22" fillId="0" borderId="0" xfId="31" applyNumberFormat="1" applyFont="1"/>
    <xf numFmtId="49" fontId="25" fillId="0" borderId="0" xfId="31" applyNumberFormat="1" applyFont="1"/>
    <xf numFmtId="0" fontId="22" fillId="0" borderId="0" xfId="31" applyFont="1" applyFill="1" applyBorder="1" applyAlignment="1">
      <alignment horizontal="center" shrinkToFit="1"/>
    </xf>
    <xf numFmtId="0" fontId="22" fillId="0" borderId="0" xfId="31" applyFont="1" applyFill="1" applyBorder="1" applyAlignment="1">
      <alignment shrinkToFit="1"/>
    </xf>
    <xf numFmtId="0" fontId="23" fillId="0" borderId="17" xfId="31" applyFont="1" applyBorder="1" applyAlignment="1">
      <alignment horizontal="centerContinuous"/>
    </xf>
    <xf numFmtId="0" fontId="23" fillId="0" borderId="18" xfId="31" applyFont="1" applyBorder="1" applyAlignment="1">
      <alignment horizontal="right"/>
    </xf>
    <xf numFmtId="49" fontId="27" fillId="0" borderId="0" xfId="31" applyNumberFormat="1" applyFont="1" applyBorder="1" applyAlignment="1">
      <alignment horizontal="left"/>
    </xf>
    <xf numFmtId="0" fontId="25" fillId="0" borderId="19" xfId="31" applyFont="1" applyFill="1" applyBorder="1" applyAlignment="1">
      <alignment horizontal="right"/>
    </xf>
    <xf numFmtId="0" fontId="22" fillId="0" borderId="19" xfId="31" applyFont="1" applyFill="1" applyBorder="1" applyAlignment="1">
      <alignment shrinkToFit="1"/>
    </xf>
    <xf numFmtId="0" fontId="22" fillId="0" borderId="20" xfId="31" applyFont="1" applyFill="1" applyBorder="1"/>
    <xf numFmtId="0" fontId="22" fillId="0" borderId="21" xfId="31" applyFont="1" applyFill="1" applyBorder="1" applyAlignment="1">
      <alignment horizontal="center" shrinkToFit="1"/>
    </xf>
    <xf numFmtId="49" fontId="25" fillId="0" borderId="0" xfId="31" applyNumberFormat="1" applyFont="1" applyFill="1" applyBorder="1"/>
    <xf numFmtId="0" fontId="25" fillId="0" borderId="0" xfId="31" applyFont="1" applyFill="1" applyBorder="1" applyAlignment="1">
      <alignment horizontal="left"/>
    </xf>
    <xf numFmtId="0" fontId="25" fillId="0" borderId="0" xfId="31" applyFont="1" applyFill="1" applyBorder="1" applyAlignment="1">
      <alignment horizontal="center"/>
    </xf>
    <xf numFmtId="0" fontId="25" fillId="0" borderId="0" xfId="31" applyNumberFormat="1" applyFont="1" applyFill="1" applyBorder="1" applyAlignment="1">
      <alignment horizontal="center"/>
    </xf>
    <xf numFmtId="49" fontId="24" fillId="0" borderId="24" xfId="31" applyNumberFormat="1" applyFont="1" applyFill="1" applyBorder="1"/>
    <xf numFmtId="0" fontId="24" fillId="0" borderId="24" xfId="31" applyFont="1" applyFill="1" applyBorder="1" applyAlignment="1">
      <alignment horizontal="left"/>
    </xf>
    <xf numFmtId="0" fontId="24" fillId="0" borderId="24" xfId="31" applyFont="1" applyFill="1" applyBorder="1" applyAlignment="1">
      <alignment horizontal="center"/>
    </xf>
    <xf numFmtId="0" fontId="24" fillId="0" borderId="24" xfId="31" applyNumberFormat="1" applyFont="1" applyFill="1" applyBorder="1" applyAlignment="1">
      <alignment horizontal="center"/>
    </xf>
    <xf numFmtId="49" fontId="25" fillId="0" borderId="11" xfId="31" applyNumberFormat="1" applyFont="1" applyFill="1" applyBorder="1"/>
    <xf numFmtId="0" fontId="25" fillId="0" borderId="12" xfId="31" applyFont="1" applyFill="1" applyBorder="1" applyAlignment="1">
      <alignment horizontal="center"/>
    </xf>
    <xf numFmtId="49" fontId="24" fillId="0" borderId="28" xfId="31" applyNumberFormat="1" applyFont="1" applyFill="1" applyBorder="1"/>
    <xf numFmtId="0" fontId="24" fillId="0" borderId="29" xfId="31" applyFont="1" applyFill="1" applyBorder="1" applyAlignment="1">
      <alignment horizontal="center"/>
    </xf>
    <xf numFmtId="0" fontId="22" fillId="0" borderId="0" xfId="0" applyFont="1"/>
    <xf numFmtId="0" fontId="30" fillId="0" borderId="0" xfId="0" applyFont="1"/>
    <xf numFmtId="0" fontId="31" fillId="0" borderId="0" xfId="31" applyFont="1" applyAlignment="1"/>
    <xf numFmtId="0" fontId="22" fillId="0" borderId="0" xfId="31" applyFont="1" applyBorder="1"/>
    <xf numFmtId="0" fontId="32" fillId="0" borderId="0" xfId="31" applyFont="1" applyBorder="1"/>
    <xf numFmtId="3" fontId="32" fillId="0" borderId="0" xfId="31" applyNumberFormat="1" applyFont="1" applyBorder="1" applyAlignment="1">
      <alignment horizontal="right"/>
    </xf>
    <xf numFmtId="4" fontId="32" fillId="0" borderId="0" xfId="31" applyNumberFormat="1" applyFont="1" applyBorder="1"/>
    <xf numFmtId="0" fontId="31" fillId="0" borderId="0" xfId="31" applyFont="1" applyBorder="1" applyAlignment="1"/>
    <xf numFmtId="0" fontId="22" fillId="0" borderId="0" xfId="31" applyFont="1" applyBorder="1" applyAlignment="1">
      <alignment horizontal="right"/>
    </xf>
    <xf numFmtId="0" fontId="22" fillId="0" borderId="0" xfId="31" applyFont="1"/>
    <xf numFmtId="0" fontId="22" fillId="0" borderId="0" xfId="31" applyFont="1" applyFill="1" applyBorder="1"/>
    <xf numFmtId="49" fontId="22" fillId="0" borderId="0" xfId="31" applyNumberFormat="1" applyFont="1"/>
    <xf numFmtId="49" fontId="25" fillId="0" borderId="0" xfId="31" applyNumberFormat="1" applyFont="1"/>
    <xf numFmtId="49" fontId="26" fillId="0" borderId="17" xfId="31" applyNumberFormat="1" applyFont="1" applyBorder="1" applyAlignment="1">
      <alignment horizontal="left"/>
    </xf>
    <xf numFmtId="0" fontId="23" fillId="0" borderId="17" xfId="31" applyFont="1" applyBorder="1" applyAlignment="1">
      <alignment horizontal="centerContinuous"/>
    </xf>
    <xf numFmtId="49" fontId="27" fillId="0" borderId="0" xfId="31" applyNumberFormat="1" applyFont="1" applyBorder="1" applyAlignment="1">
      <alignment horizontal="left"/>
    </xf>
    <xf numFmtId="0" fontId="22" fillId="0" borderId="20" xfId="31" applyFont="1" applyFill="1" applyBorder="1"/>
    <xf numFmtId="49" fontId="24" fillId="0" borderId="24" xfId="31" applyNumberFormat="1" applyFont="1" applyFill="1" applyBorder="1"/>
    <xf numFmtId="0" fontId="24" fillId="0" borderId="24" xfId="31" applyFont="1" applyFill="1" applyBorder="1" applyAlignment="1">
      <alignment horizontal="left"/>
    </xf>
    <xf numFmtId="0" fontId="24" fillId="0" borderId="24" xfId="31" applyFont="1" applyFill="1" applyBorder="1" applyAlignment="1">
      <alignment horizontal="center"/>
    </xf>
    <xf numFmtId="0" fontId="24" fillId="0" borderId="24" xfId="31" applyNumberFormat="1" applyFont="1" applyFill="1" applyBorder="1" applyAlignment="1">
      <alignment horizontal="center"/>
    </xf>
    <xf numFmtId="0" fontId="22" fillId="0" borderId="16" xfId="31" applyFont="1" applyFill="1" applyBorder="1" applyAlignment="1">
      <alignment horizontal="center" vertical="top"/>
    </xf>
    <xf numFmtId="49" fontId="24" fillId="0" borderId="28" xfId="31" applyNumberFormat="1" applyFont="1" applyFill="1" applyBorder="1"/>
    <xf numFmtId="1" fontId="25" fillId="0" borderId="25" xfId="31" applyNumberFormat="1" applyFont="1" applyFill="1" applyBorder="1" applyAlignment="1">
      <alignment horizontal="right" vertical="top"/>
    </xf>
    <xf numFmtId="0" fontId="22" fillId="0" borderId="0" xfId="31" applyFont="1" applyFill="1"/>
    <xf numFmtId="0" fontId="28" fillId="0" borderId="16" xfId="31" applyFont="1" applyFill="1" applyBorder="1" applyAlignment="1">
      <alignment vertical="top"/>
    </xf>
    <xf numFmtId="0" fontId="28" fillId="0" borderId="16" xfId="31" applyFont="1" applyFill="1" applyBorder="1" applyAlignment="1">
      <alignment vertical="top" wrapText="1"/>
    </xf>
    <xf numFmtId="3" fontId="28" fillId="0" borderId="16" xfId="31" applyNumberFormat="1" applyFont="1" applyFill="1" applyBorder="1" applyAlignment="1">
      <alignment horizontal="right"/>
    </xf>
    <xf numFmtId="1" fontId="25" fillId="0" borderId="37" xfId="31" applyNumberFormat="1" applyFont="1" applyFill="1" applyBorder="1" applyAlignment="1">
      <alignment horizontal="right" vertical="top"/>
    </xf>
    <xf numFmtId="0" fontId="22" fillId="0" borderId="32" xfId="31" applyFont="1" applyFill="1" applyBorder="1" applyAlignment="1">
      <alignment horizontal="center" vertical="top"/>
    </xf>
    <xf numFmtId="0" fontId="28" fillId="0" borderId="32" xfId="31" applyFont="1" applyFill="1" applyBorder="1" applyAlignment="1">
      <alignment vertical="top"/>
    </xf>
    <xf numFmtId="0" fontId="28" fillId="0" borderId="32" xfId="31" applyFont="1" applyFill="1" applyBorder="1" applyAlignment="1">
      <alignment vertical="top" wrapText="1"/>
    </xf>
    <xf numFmtId="3" fontId="28" fillId="0" borderId="32" xfId="31" applyNumberFormat="1" applyFont="1" applyFill="1" applyBorder="1" applyAlignment="1">
      <alignment horizontal="right"/>
    </xf>
    <xf numFmtId="3" fontId="28" fillId="0" borderId="30" xfId="31" applyNumberFormat="1" applyFont="1" applyFill="1" applyBorder="1" applyAlignment="1">
      <alignment horizontal="right"/>
    </xf>
    <xf numFmtId="3" fontId="28" fillId="0" borderId="33" xfId="31" applyNumberFormat="1" applyFont="1" applyFill="1" applyBorder="1" applyAlignment="1">
      <alignment horizontal="right"/>
    </xf>
    <xf numFmtId="0" fontId="23" fillId="0" borderId="35" xfId="31" applyFont="1" applyBorder="1" applyAlignment="1">
      <alignment horizontal="right"/>
    </xf>
    <xf numFmtId="0" fontId="25" fillId="0" borderId="35" xfId="31" applyFont="1" applyFill="1" applyBorder="1" applyAlignment="1">
      <alignment horizontal="right"/>
    </xf>
    <xf numFmtId="0" fontId="22" fillId="0" borderId="35" xfId="31" applyFont="1" applyFill="1" applyBorder="1" applyAlignment="1">
      <alignment shrinkToFit="1"/>
    </xf>
    <xf numFmtId="0" fontId="22" fillId="0" borderId="35" xfId="31" applyFont="1" applyFill="1" applyBorder="1" applyAlignment="1">
      <alignment horizontal="center" shrinkToFit="1"/>
    </xf>
    <xf numFmtId="0" fontId="37" fillId="0" borderId="16" xfId="31" applyFont="1" applyFill="1" applyBorder="1" applyAlignment="1">
      <alignment vertical="top"/>
    </xf>
    <xf numFmtId="0" fontId="37" fillId="0" borderId="16" xfId="31" applyFont="1" applyFill="1" applyBorder="1" applyAlignment="1">
      <alignment vertical="top" wrapText="1"/>
    </xf>
    <xf numFmtId="3" fontId="37" fillId="0" borderId="30" xfId="31" applyNumberFormat="1" applyFont="1" applyFill="1" applyBorder="1" applyAlignment="1">
      <alignment horizontal="right"/>
    </xf>
    <xf numFmtId="3" fontId="37" fillId="0" borderId="16" xfId="31" applyNumberFormat="1" applyFont="1" applyFill="1" applyBorder="1" applyAlignment="1">
      <alignment horizontal="right"/>
    </xf>
    <xf numFmtId="0" fontId="22" fillId="0" borderId="0" xfId="31" applyFont="1"/>
    <xf numFmtId="0" fontId="33" fillId="0" borderId="0" xfId="31" applyNumberFormat="1" applyFont="1" applyBorder="1" applyAlignment="1">
      <alignment horizontal="left"/>
    </xf>
    <xf numFmtId="0" fontId="38" fillId="0" borderId="0" xfId="0" applyFont="1"/>
    <xf numFmtId="0" fontId="22" fillId="0" borderId="0" xfId="0" applyFont="1"/>
    <xf numFmtId="0" fontId="29" fillId="0" borderId="0" xfId="31" applyFont="1"/>
    <xf numFmtId="0" fontId="22" fillId="0" borderId="16" xfId="31" applyFont="1" applyFill="1" applyBorder="1" applyAlignment="1">
      <alignment vertical="top"/>
    </xf>
    <xf numFmtId="0" fontId="22" fillId="0" borderId="16" xfId="31" applyFont="1" applyFill="1" applyBorder="1" applyAlignment="1">
      <alignment vertical="top" wrapText="1"/>
    </xf>
    <xf numFmtId="2" fontId="22" fillId="0" borderId="16" xfId="31" applyNumberFormat="1" applyFont="1" applyFill="1" applyBorder="1" applyAlignment="1">
      <alignment horizontal="center" shrinkToFit="1"/>
    </xf>
    <xf numFmtId="4" fontId="22" fillId="0" borderId="16" xfId="31" applyNumberFormat="1" applyFont="1" applyFill="1" applyBorder="1" applyAlignment="1">
      <alignment horizontal="right"/>
    </xf>
    <xf numFmtId="164" fontId="22" fillId="0" borderId="16" xfId="0" applyNumberFormat="1" applyFont="1" applyFill="1" applyBorder="1" applyAlignment="1">
      <alignment horizontal="right"/>
    </xf>
    <xf numFmtId="3" fontId="22" fillId="0" borderId="30" xfId="31" applyNumberFormat="1" applyFont="1" applyFill="1" applyBorder="1"/>
    <xf numFmtId="0" fontId="22" fillId="18" borderId="26" xfId="31" applyFont="1" applyFill="1" applyBorder="1" applyAlignment="1">
      <alignment horizontal="center"/>
    </xf>
    <xf numFmtId="0" fontId="22" fillId="18" borderId="22" xfId="31" applyFont="1" applyFill="1" applyBorder="1" applyAlignment="1">
      <alignment horizontal="center"/>
    </xf>
    <xf numFmtId="0" fontId="39" fillId="18" borderId="22" xfId="31" applyFont="1" applyFill="1" applyBorder="1"/>
    <xf numFmtId="0" fontId="40" fillId="18" borderId="22" xfId="31" applyFont="1" applyFill="1" applyBorder="1"/>
    <xf numFmtId="4" fontId="22" fillId="18" borderId="22" xfId="31" applyNumberFormat="1" applyFont="1" applyFill="1" applyBorder="1" applyAlignment="1">
      <alignment horizontal="right"/>
    </xf>
    <xf numFmtId="4" fontId="22" fillId="18" borderId="23" xfId="31" applyNumberFormat="1" applyFont="1" applyFill="1" applyBorder="1" applyAlignment="1">
      <alignment horizontal="right"/>
    </xf>
    <xf numFmtId="3" fontId="28" fillId="18" borderId="31" xfId="31" applyNumberFormat="1" applyFont="1" applyFill="1" applyBorder="1"/>
    <xf numFmtId="0" fontId="24" fillId="0" borderId="11" xfId="31" applyFont="1" applyFill="1" applyBorder="1" applyAlignment="1">
      <alignment horizontal="center"/>
    </xf>
    <xf numFmtId="0" fontId="24" fillId="0" borderId="0" xfId="31" applyFont="1" applyFill="1" applyBorder="1" applyAlignment="1">
      <alignment horizontal="center"/>
    </xf>
    <xf numFmtId="0" fontId="39" fillId="0" borderId="0" xfId="31" applyFont="1" applyFill="1" applyBorder="1"/>
    <xf numFmtId="0" fontId="24" fillId="0" borderId="0" xfId="31" applyFont="1" applyFill="1" applyBorder="1"/>
    <xf numFmtId="0" fontId="22" fillId="0" borderId="0" xfId="31" applyFont="1" applyFill="1" applyBorder="1" applyAlignment="1">
      <alignment horizontal="center"/>
    </xf>
    <xf numFmtId="0" fontId="22" fillId="0" borderId="0" xfId="31" applyNumberFormat="1" applyFont="1" applyFill="1" applyBorder="1" applyAlignment="1">
      <alignment horizontal="right"/>
    </xf>
    <xf numFmtId="0" fontId="22" fillId="0" borderId="12" xfId="31" applyNumberFormat="1" applyFont="1" applyFill="1" applyBorder="1"/>
    <xf numFmtId="49" fontId="43" fillId="0" borderId="20" xfId="31" applyNumberFormat="1" applyFont="1" applyBorder="1" applyAlignment="1">
      <alignment horizontal="left"/>
    </xf>
    <xf numFmtId="49" fontId="24" fillId="19" borderId="6" xfId="31" applyNumberFormat="1" applyFont="1" applyFill="1" applyBorder="1"/>
    <xf numFmtId="49" fontId="24" fillId="19" borderId="27" xfId="31" applyNumberFormat="1" applyFont="1" applyFill="1" applyBorder="1"/>
    <xf numFmtId="0" fontId="24" fillId="19" borderId="23" xfId="31" applyFont="1" applyFill="1" applyBorder="1" applyAlignment="1">
      <alignment horizontal="left"/>
    </xf>
    <xf numFmtId="0" fontId="24" fillId="19" borderId="23" xfId="31" applyFont="1" applyFill="1" applyBorder="1" applyAlignment="1">
      <alignment horizontal="center"/>
    </xf>
    <xf numFmtId="0" fontId="24" fillId="19" borderId="23" xfId="31" applyNumberFormat="1" applyFont="1" applyFill="1" applyBorder="1" applyAlignment="1">
      <alignment horizontal="center"/>
    </xf>
    <xf numFmtId="0" fontId="24" fillId="19" borderId="6" xfId="31" applyFont="1" applyFill="1" applyBorder="1" applyAlignment="1">
      <alignment horizontal="center"/>
    </xf>
    <xf numFmtId="0" fontId="34" fillId="21" borderId="0" xfId="31" applyFont="1" applyFill="1" applyBorder="1" applyAlignment="1">
      <alignment horizontal="center"/>
    </xf>
    <xf numFmtId="0" fontId="35" fillId="21" borderId="0" xfId="31" applyFont="1" applyFill="1" applyBorder="1"/>
    <xf numFmtId="0" fontId="36" fillId="21" borderId="0" xfId="31" applyFont="1" applyFill="1" applyBorder="1"/>
    <xf numFmtId="3" fontId="35" fillId="21" borderId="0" xfId="31" applyNumberFormat="1" applyFont="1" applyFill="1" applyBorder="1" applyAlignment="1">
      <alignment horizontal="right"/>
    </xf>
    <xf numFmtId="0" fontId="34" fillId="22" borderId="0" xfId="31" applyFont="1" applyFill="1" applyBorder="1" applyAlignment="1">
      <alignment horizontal="center"/>
    </xf>
    <xf numFmtId="0" fontId="35" fillId="22" borderId="0" xfId="31" applyFont="1" applyFill="1" applyBorder="1"/>
    <xf numFmtId="0" fontId="36" fillId="22" borderId="0" xfId="31" applyFont="1" applyFill="1" applyBorder="1"/>
    <xf numFmtId="3" fontId="35" fillId="22" borderId="0" xfId="31" applyNumberFormat="1" applyFont="1" applyFill="1" applyBorder="1" applyAlignment="1">
      <alignment horizontal="right"/>
    </xf>
    <xf numFmtId="49" fontId="24" fillId="20" borderId="27" xfId="31" applyNumberFormat="1" applyFont="1" applyFill="1" applyBorder="1"/>
    <xf numFmtId="49" fontId="24" fillId="20" borderId="22" xfId="31" applyNumberFormat="1" applyFont="1" applyFill="1" applyBorder="1"/>
    <xf numFmtId="0" fontId="24" fillId="20" borderId="22" xfId="31" applyFont="1" applyFill="1" applyBorder="1" applyAlignment="1">
      <alignment horizontal="left"/>
    </xf>
    <xf numFmtId="0" fontId="24" fillId="20" borderId="22" xfId="31" applyFont="1" applyFill="1" applyBorder="1" applyAlignment="1">
      <alignment horizontal="center"/>
    </xf>
    <xf numFmtId="0" fontId="24" fillId="20" borderId="22" xfId="31" applyNumberFormat="1" applyFont="1" applyFill="1" applyBorder="1" applyAlignment="1">
      <alignment horizontal="right"/>
    </xf>
    <xf numFmtId="0" fontId="24" fillId="20" borderId="23" xfId="31" applyNumberFormat="1" applyFont="1" applyFill="1" applyBorder="1" applyAlignment="1">
      <alignment horizontal="right"/>
    </xf>
    <xf numFmtId="0" fontId="42" fillId="0" borderId="0" xfId="31" applyFont="1"/>
    <xf numFmtId="0" fontId="34" fillId="21" borderId="26" xfId="31" applyFont="1" applyFill="1" applyBorder="1" applyAlignment="1">
      <alignment horizontal="center"/>
    </xf>
    <xf numFmtId="0" fontId="34" fillId="21" borderId="22" xfId="31" applyFont="1" applyFill="1" applyBorder="1" applyAlignment="1">
      <alignment horizontal="center"/>
    </xf>
    <xf numFmtId="0" fontId="35" fillId="21" borderId="22" xfId="31" applyFont="1" applyFill="1" applyBorder="1"/>
    <xf numFmtId="0" fontId="36" fillId="21" borderId="22" xfId="31" applyFont="1" applyFill="1" applyBorder="1"/>
    <xf numFmtId="4" fontId="34" fillId="21" borderId="22" xfId="31" applyNumberFormat="1" applyFont="1" applyFill="1" applyBorder="1" applyAlignment="1">
      <alignment horizontal="right"/>
    </xf>
    <xf numFmtId="4" fontId="34" fillId="21" borderId="23" xfId="31" applyNumberFormat="1" applyFont="1" applyFill="1" applyBorder="1" applyAlignment="1">
      <alignment horizontal="right"/>
    </xf>
    <xf numFmtId="3" fontId="35" fillId="21" borderId="31" xfId="31" applyNumberFormat="1" applyFont="1" applyFill="1" applyBorder="1"/>
    <xf numFmtId="49" fontId="24" fillId="0" borderId="13" xfId="31" applyNumberFormat="1" applyFont="1" applyFill="1" applyBorder="1" applyAlignment="1">
      <alignment horizontal="right"/>
    </xf>
    <xf numFmtId="0" fontId="24" fillId="0" borderId="14" xfId="31" applyFont="1" applyFill="1" applyBorder="1" applyAlignment="1">
      <alignment horizontal="center"/>
    </xf>
    <xf numFmtId="0" fontId="24" fillId="0" borderId="14" xfId="31" applyFont="1" applyFill="1" applyBorder="1"/>
    <xf numFmtId="0" fontId="22" fillId="0" borderId="14" xfId="31" applyFont="1" applyFill="1" applyBorder="1" applyAlignment="1">
      <alignment horizontal="center"/>
    </xf>
    <xf numFmtId="0" fontId="22" fillId="0" borderId="14" xfId="31" applyNumberFormat="1" applyFont="1" applyFill="1" applyBorder="1" applyAlignment="1">
      <alignment horizontal="right"/>
    </xf>
    <xf numFmtId="0" fontId="22" fillId="0" borderId="15" xfId="31" applyNumberFormat="1" applyFont="1" applyFill="1" applyBorder="1"/>
    <xf numFmtId="0" fontId="39" fillId="0" borderId="14" xfId="31" applyFont="1" applyFill="1" applyBorder="1"/>
    <xf numFmtId="0" fontId="24" fillId="0" borderId="0" xfId="31" applyFont="1"/>
    <xf numFmtId="0" fontId="0" fillId="0" borderId="0" xfId="0"/>
    <xf numFmtId="2" fontId="22" fillId="0" borderId="16" xfId="31" applyNumberFormat="1" applyFont="1" applyFill="1" applyBorder="1" applyAlignment="1">
      <alignment horizontal="center" shrinkToFit="1"/>
    </xf>
    <xf numFmtId="4" fontId="22" fillId="0" borderId="16" xfId="31" applyNumberFormat="1" applyFont="1" applyFill="1" applyBorder="1" applyAlignment="1">
      <alignment horizontal="right"/>
    </xf>
    <xf numFmtId="164" fontId="22" fillId="0" borderId="16" xfId="0" applyNumberFormat="1" applyFont="1" applyFill="1" applyBorder="1" applyAlignment="1">
      <alignment horizontal="right"/>
    </xf>
    <xf numFmtId="0" fontId="22" fillId="0" borderId="0" xfId="31" applyFont="1"/>
    <xf numFmtId="0" fontId="22" fillId="0" borderId="16" xfId="31" applyFont="1" applyFill="1" applyBorder="1" applyAlignment="1">
      <alignment horizontal="center" vertical="top"/>
    </xf>
    <xf numFmtId="3" fontId="22" fillId="0" borderId="30" xfId="31" applyNumberFormat="1" applyFont="1" applyFill="1" applyBorder="1"/>
    <xf numFmtId="1" fontId="25" fillId="0" borderId="25" xfId="31" applyNumberFormat="1" applyFont="1" applyFill="1" applyBorder="1" applyAlignment="1">
      <alignment horizontal="right" vertical="top"/>
    </xf>
    <xf numFmtId="0" fontId="28" fillId="0" borderId="16" xfId="31" applyFont="1" applyFill="1" applyBorder="1" applyAlignment="1">
      <alignment vertical="top"/>
    </xf>
    <xf numFmtId="0" fontId="28" fillId="0" borderId="16" xfId="31" applyFont="1" applyFill="1" applyBorder="1" applyAlignment="1">
      <alignment vertical="top" wrapText="1"/>
    </xf>
    <xf numFmtId="3" fontId="28" fillId="0" borderId="16" xfId="31" applyNumberFormat="1" applyFont="1" applyFill="1" applyBorder="1" applyAlignment="1">
      <alignment horizontal="right"/>
    </xf>
    <xf numFmtId="3" fontId="28" fillId="0" borderId="30" xfId="31" applyNumberFormat="1" applyFont="1" applyFill="1" applyBorder="1" applyAlignment="1">
      <alignment horizontal="right"/>
    </xf>
    <xf numFmtId="0" fontId="29" fillId="0" borderId="0" xfId="31" applyFont="1"/>
    <xf numFmtId="0" fontId="44" fillId="0" borderId="0" xfId="0" applyFont="1"/>
    <xf numFmtId="49" fontId="22" fillId="0" borderId="34" xfId="31" applyNumberFormat="1" applyFont="1" applyBorder="1" applyAlignment="1">
      <alignment horizontal="right" wrapText="1"/>
    </xf>
    <xf numFmtId="49" fontId="22" fillId="0" borderId="17" xfId="31" applyNumberFormat="1" applyFont="1" applyBorder="1" applyAlignment="1">
      <alignment horizontal="right" wrapText="1"/>
    </xf>
    <xf numFmtId="49" fontId="22" fillId="0" borderId="35" xfId="31" applyNumberFormat="1" applyFont="1" applyBorder="1" applyAlignment="1">
      <alignment horizontal="right"/>
    </xf>
    <xf numFmtId="49" fontId="22" fillId="0" borderId="0" xfId="31" applyNumberFormat="1" applyFont="1" applyBorder="1" applyAlignment="1">
      <alignment horizontal="right"/>
    </xf>
    <xf numFmtId="49" fontId="22" fillId="0" borderId="36" xfId="31" applyNumberFormat="1" applyFont="1" applyBorder="1" applyAlignment="1">
      <alignment horizontal="right"/>
    </xf>
    <xf numFmtId="49" fontId="22" fillId="0" borderId="20" xfId="31" applyNumberFormat="1" applyFont="1" applyBorder="1" applyAlignment="1">
      <alignment horizontal="right"/>
    </xf>
    <xf numFmtId="0" fontId="22" fillId="0" borderId="32" xfId="31" applyFont="1" applyFill="1" applyBorder="1" applyAlignment="1">
      <alignment horizontal="left" vertical="top" wrapText="1"/>
    </xf>
    <xf numFmtId="0" fontId="24" fillId="0" borderId="0" xfId="31" applyFont="1" applyAlignment="1">
      <alignment horizontal="right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29"/>
    <cellStyle name="Normální 3" xfId="30"/>
    <cellStyle name="normální 7" xfId="46"/>
    <cellStyle name="normální_POL.XLS" xfId="31"/>
    <cellStyle name="Poznámka" xfId="32" builtinId="10" customBuiltin="1"/>
    <cellStyle name="Propojená buňka" xfId="33" builtinId="24" customBuiltin="1"/>
    <cellStyle name="Správně" xfId="34" builtinId="26" customBuiltin="1"/>
    <cellStyle name="Styl 1" xfId="47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AppData/Roaming/Microsoft/Excel/SUB/RD_B&#345;e&#382;any_vypis_materialu_VZ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"/>
      <sheetName val="PODRUZNY"/>
      <sheetName val="SOUHRNY"/>
      <sheetName val="R_4"/>
      <sheetName val="R_4_CHF_CHW"/>
      <sheetName val="IZT_U_"/>
      <sheetName val="IZT_U_TCV_T2"/>
      <sheetName val="IZT_U_TCV_TC"/>
      <sheetName val="IZT_U_TCA_3,1"/>
      <sheetName val="VĚTRAČKY"/>
      <sheetName val="data"/>
      <sheetName val="změnový list"/>
    </sheetNames>
    <sheetDataSet>
      <sheetData sheetId="0" refreshError="1">
        <row r="12">
          <cell r="A12" t="str">
            <v>A141303</v>
          </cell>
          <cell r="B12" t="str">
            <v>HYG 6001 - čidlo relativní vlhkosti, prostorové</v>
          </cell>
          <cell r="C12" t="str">
            <v>ks</v>
          </cell>
          <cell r="D12" t="str">
            <v>A142-čidla,termostaty a ovladače</v>
          </cell>
          <cell r="E12">
            <v>1900</v>
          </cell>
        </row>
        <row r="13">
          <cell r="A13" t="str">
            <v>A142311</v>
          </cell>
          <cell r="B13" t="str">
            <v>ADS SMOKE 24 - čidlo cigaretového kouře, prostorové</v>
          </cell>
          <cell r="C13" t="str">
            <v>ks</v>
          </cell>
          <cell r="D13" t="str">
            <v>A142-čidla,termostaty a ovladače</v>
          </cell>
          <cell r="E13">
            <v>2800</v>
          </cell>
        </row>
        <row r="14">
          <cell r="A14" t="str">
            <v>A142318</v>
          </cell>
          <cell r="B14" t="str">
            <v>ADS RH 24 - čidlo rel. vlhkosti, prostorové</v>
          </cell>
          <cell r="C14" t="str">
            <v>ks</v>
          </cell>
          <cell r="D14" t="str">
            <v>A142-čidla,termostaty a ovladače</v>
          </cell>
          <cell r="E14">
            <v>2300</v>
          </cell>
        </row>
        <row r="15">
          <cell r="A15" t="str">
            <v>A142319</v>
          </cell>
          <cell r="B15" t="str">
            <v>ADS CO2 24 - čidlo CO2, prostorové</v>
          </cell>
          <cell r="C15" t="str">
            <v>ks</v>
          </cell>
          <cell r="D15" t="str">
            <v>A142-čidla,termostaty a ovladače</v>
          </cell>
          <cell r="E15">
            <v>4250</v>
          </cell>
        </row>
        <row r="16">
          <cell r="A16" t="str">
            <v>A142330</v>
          </cell>
          <cell r="B16" t="str">
            <v>ADS CO2 D - čidlo CO2, kanálové</v>
          </cell>
          <cell r="C16" t="str">
            <v>ks</v>
          </cell>
          <cell r="D16" t="str">
            <v>A142-čidla,termostaty a ovladače</v>
          </cell>
          <cell r="E16">
            <v>5150</v>
          </cell>
        </row>
        <row r="17">
          <cell r="A17" t="str">
            <v>A170024</v>
          </cell>
          <cell r="B17" t="str">
            <v>Prostorový termostat EBERLE  RTR-E 3521</v>
          </cell>
          <cell r="C17" t="str">
            <v>ks</v>
          </cell>
          <cell r="D17" t="str">
            <v>A142-čidla,termostaty a ovladače</v>
          </cell>
          <cell r="E17">
            <v>550</v>
          </cell>
        </row>
        <row r="18">
          <cell r="A18" t="str">
            <v>A170025</v>
          </cell>
          <cell r="B18" t="str">
            <v>Prostorový termostat EBERLE E 200</v>
          </cell>
          <cell r="C18" t="str">
            <v>ks</v>
          </cell>
          <cell r="D18" t="str">
            <v>A142-čidla,termostaty a ovladače</v>
          </cell>
          <cell r="E18">
            <v>1050</v>
          </cell>
        </row>
        <row r="19">
          <cell r="A19" t="str">
            <v>A170253</v>
          </cell>
          <cell r="B19" t="str">
            <v>ADS 110  venkovní čidlo teploty</v>
          </cell>
          <cell r="C19" t="str">
            <v>ks</v>
          </cell>
          <cell r="D19" t="str">
            <v>A142-čidla,termostaty a ovladače</v>
          </cell>
          <cell r="E19">
            <v>1020</v>
          </cell>
        </row>
        <row r="20">
          <cell r="A20" t="str">
            <v>A170258</v>
          </cell>
          <cell r="B20" t="str">
            <v>ADS 100 (ABB, prostorové, bílá barva)</v>
          </cell>
          <cell r="C20" t="str">
            <v>ks</v>
          </cell>
          <cell r="D20" t="str">
            <v>A142-čidla,termostaty a ovladače</v>
          </cell>
          <cell r="E20">
            <v>900</v>
          </cell>
        </row>
        <row r="21">
          <cell r="A21" t="str">
            <v>A170282</v>
          </cell>
          <cell r="B21" t="str">
            <v>Regulátor CP 19 RD  (nástěnný)</v>
          </cell>
          <cell r="C21" t="str">
            <v>ks</v>
          </cell>
          <cell r="D21" t="str">
            <v>A142-čidla,termostaty a ovladače</v>
          </cell>
          <cell r="E21">
            <v>5100</v>
          </cell>
        </row>
        <row r="22">
          <cell r="A22" t="str">
            <v>A170283</v>
          </cell>
          <cell r="B22" t="str">
            <v>Regulátor CP 18 RD (barva bílá)</v>
          </cell>
          <cell r="C22" t="str">
            <v>ks</v>
          </cell>
          <cell r="D22" t="str">
            <v>A142-čidla,termostaty a ovladače</v>
          </cell>
          <cell r="E22">
            <v>7150</v>
          </cell>
        </row>
        <row r="23">
          <cell r="A23" t="str">
            <v>A170284</v>
          </cell>
          <cell r="B23" t="str">
            <v>Regulátor CP 18 RD (barva slonová kost)</v>
          </cell>
          <cell r="C23" t="str">
            <v>ks</v>
          </cell>
          <cell r="D23" t="str">
            <v>A142-čidla,termostaty a ovladače</v>
          </cell>
          <cell r="E23">
            <v>7150</v>
          </cell>
        </row>
        <row r="24">
          <cell r="A24" t="str">
            <v>A142203</v>
          </cell>
          <cell r="B24" t="str">
            <v>ADS 120 kanálové čidlo teploty vzduchu</v>
          </cell>
          <cell r="C24" t="str">
            <v>ks</v>
          </cell>
          <cell r="D24" t="str">
            <v>A160-duplex větrací</v>
          </cell>
          <cell r="E24">
            <v>1150</v>
          </cell>
        </row>
        <row r="25">
          <cell r="A25" t="str">
            <v>A150101</v>
          </cell>
          <cell r="B25" t="str">
            <v>EPO-V 125 / 0,9 (elektrický ohřívač vzduchu) - včetně vestavěných spínacích prvků a teplotních ochran</v>
          </cell>
          <cell r="C25" t="str">
            <v>ks</v>
          </cell>
          <cell r="D25" t="str">
            <v>A160-duplex větrací</v>
          </cell>
          <cell r="E25">
            <v>5000</v>
          </cell>
        </row>
        <row r="26">
          <cell r="A26" t="str">
            <v>A150102</v>
          </cell>
          <cell r="B26" t="str">
            <v>EPO-V 160 / 1,5 (elektrický ohřívač vzduchu) - včetně vestavěných spínacích prvků a teplotních ochran</v>
          </cell>
          <cell r="C26" t="str">
            <v>ks</v>
          </cell>
          <cell r="D26" t="str">
            <v>A160-duplex větrací</v>
          </cell>
          <cell r="E26">
            <v>5650</v>
          </cell>
        </row>
        <row r="27">
          <cell r="A27" t="str">
            <v>A150103</v>
          </cell>
          <cell r="B27" t="str">
            <v>EPO-V 200 / 2,1 (elektrický ohřívač vzduchu) - včetně vestavěných spínacích prvků a teplotních ochran</v>
          </cell>
          <cell r="C27" t="str">
            <v>ks</v>
          </cell>
          <cell r="D27" t="str">
            <v>A160-duplex větrací</v>
          </cell>
          <cell r="E27">
            <v>6150</v>
          </cell>
        </row>
        <row r="28">
          <cell r="A28" t="str">
            <v>A150105</v>
          </cell>
          <cell r="B28" t="str">
            <v>EPO-V 250 / 3,0 (elektrický ohřívač vzduchu) - včetně vestavěných spínacích prvků a teplotních ochran</v>
          </cell>
          <cell r="C28" t="str">
            <v>ks</v>
          </cell>
          <cell r="D28" t="str">
            <v>A160-duplex větrací</v>
          </cell>
          <cell r="E28">
            <v>9250</v>
          </cell>
        </row>
        <row r="29">
          <cell r="A29" t="str">
            <v>A160212</v>
          </cell>
          <cell r="B29" t="str">
            <v>TPO 125 EC - THV</v>
          </cell>
          <cell r="C29" t="str">
            <v>ks</v>
          </cell>
          <cell r="D29" t="str">
            <v>A160-duplex větrací</v>
          </cell>
          <cell r="E29">
            <v>9400</v>
          </cell>
        </row>
        <row r="30">
          <cell r="A30" t="str">
            <v>A160213</v>
          </cell>
          <cell r="B30" t="str">
            <v>TPO 160 EC - THV</v>
          </cell>
          <cell r="C30" t="str">
            <v>ks</v>
          </cell>
          <cell r="D30" t="str">
            <v>A160-duplex větrací</v>
          </cell>
          <cell r="E30">
            <v>9500</v>
          </cell>
        </row>
        <row r="31">
          <cell r="A31" t="str">
            <v>A160214</v>
          </cell>
          <cell r="B31" t="str">
            <v>TPO 200 EC - THV</v>
          </cell>
          <cell r="C31" t="str">
            <v>ks</v>
          </cell>
          <cell r="D31" t="str">
            <v>A160-duplex větrací</v>
          </cell>
          <cell r="E31">
            <v>9600</v>
          </cell>
        </row>
        <row r="32">
          <cell r="A32" t="str">
            <v>A160215</v>
          </cell>
          <cell r="B32" t="str">
            <v>TPO 250 EC - THV</v>
          </cell>
          <cell r="C32" t="str">
            <v>ks</v>
          </cell>
          <cell r="D32" t="str">
            <v>A160-duplex větrací</v>
          </cell>
          <cell r="E32">
            <v>9800</v>
          </cell>
        </row>
        <row r="33">
          <cell r="A33" t="str">
            <v>A160400</v>
          </cell>
          <cell r="B33" t="str">
            <v>DUPLEX 180 EC4.A vč. regulátoru CP 04 RA</v>
          </cell>
          <cell r="C33" t="str">
            <v>ks</v>
          </cell>
          <cell r="D33" t="str">
            <v>A160-duplex větrací</v>
          </cell>
          <cell r="E33">
            <v>29900</v>
          </cell>
        </row>
        <row r="34">
          <cell r="A34" t="str">
            <v>A160401</v>
          </cell>
          <cell r="B34" t="str">
            <v>DUPLEX 370 EC4.A vč. regulátoru CP 04 RA</v>
          </cell>
          <cell r="C34" t="str">
            <v>ks</v>
          </cell>
          <cell r="D34" t="str">
            <v>A160-duplex větrací</v>
          </cell>
          <cell r="E34">
            <v>32800</v>
          </cell>
        </row>
        <row r="35">
          <cell r="A35" t="str">
            <v>A160402</v>
          </cell>
          <cell r="B35" t="str">
            <v>DUPLEX 510 EC4.A vč. regulátoru CP 04 RA</v>
          </cell>
          <cell r="C35" t="str">
            <v>ks</v>
          </cell>
          <cell r="D35" t="str">
            <v>A160-duplex větrací</v>
          </cell>
          <cell r="E35">
            <v>40900</v>
          </cell>
        </row>
        <row r="36">
          <cell r="A36" t="str">
            <v>A160403</v>
          </cell>
          <cell r="B36" t="str">
            <v>DUPLEX 190 / 0 ECV4.A vč. regulátoru CP 04 RA</v>
          </cell>
          <cell r="C36" t="str">
            <v>ks</v>
          </cell>
          <cell r="D36" t="str">
            <v>A160-duplex větrací</v>
          </cell>
          <cell r="E36">
            <v>29900</v>
          </cell>
        </row>
        <row r="37">
          <cell r="A37" t="str">
            <v>A160404</v>
          </cell>
          <cell r="B37" t="str">
            <v>DUPLEX 390 / 0 ECV4.A vč. regulátoru CP 04 RA</v>
          </cell>
          <cell r="C37" t="str">
            <v>ks</v>
          </cell>
          <cell r="D37" t="str">
            <v>A160-duplex větrací</v>
          </cell>
          <cell r="E37">
            <v>32800</v>
          </cell>
        </row>
        <row r="38">
          <cell r="A38" t="str">
            <v>A160405</v>
          </cell>
          <cell r="B38" t="str">
            <v>DUPLEX 520 / 0 ECV4.A vč. regulátoru CP 04 RA</v>
          </cell>
          <cell r="C38" t="str">
            <v>ks</v>
          </cell>
          <cell r="D38" t="str">
            <v>A160-duplex větrací</v>
          </cell>
          <cell r="E38">
            <v>40900</v>
          </cell>
        </row>
        <row r="39">
          <cell r="A39" t="str">
            <v>A160406</v>
          </cell>
          <cell r="B39" t="str">
            <v>DUPLEX 390 / 1 ECV4.A vč. regulátoru CP 04 RA</v>
          </cell>
          <cell r="C39" t="str">
            <v>ks</v>
          </cell>
          <cell r="D39" t="str">
            <v>A160-duplex větrací</v>
          </cell>
          <cell r="E39">
            <v>32800</v>
          </cell>
        </row>
        <row r="40">
          <cell r="A40" t="str">
            <v>A160407</v>
          </cell>
          <cell r="B40" t="str">
            <v>DUPLEX 520 / 1 ECV4.A vč. regulátoru CP 04 RA</v>
          </cell>
          <cell r="C40" t="str">
            <v>ks</v>
          </cell>
          <cell r="D40" t="str">
            <v>A160-duplex větrací</v>
          </cell>
          <cell r="E40">
            <v>40900</v>
          </cell>
        </row>
        <row r="41">
          <cell r="A41" t="str">
            <v>A160410</v>
          </cell>
          <cell r="B41" t="str">
            <v>DUPLEX 180 EC4.D (vč. vestavěné digitální regulace s internetem)</v>
          </cell>
          <cell r="C41" t="str">
            <v>ks</v>
          </cell>
          <cell r="D41" t="str">
            <v>A160-duplex větrací</v>
          </cell>
          <cell r="E41">
            <v>37500</v>
          </cell>
        </row>
        <row r="42">
          <cell r="A42" t="str">
            <v>A160411</v>
          </cell>
          <cell r="B42" t="str">
            <v>DUPLEX 370 EC4.D (vč. vestavěné digitální regulace s internetem)</v>
          </cell>
          <cell r="C42" t="str">
            <v>ks</v>
          </cell>
          <cell r="D42" t="str">
            <v>A160-duplex větrací</v>
          </cell>
          <cell r="E42">
            <v>40400</v>
          </cell>
        </row>
        <row r="43">
          <cell r="A43" t="str">
            <v>A160412</v>
          </cell>
          <cell r="B43" t="str">
            <v>DUPLEX 510 EC4.D (vč. vestavěné digitální regulace s internetem)</v>
          </cell>
          <cell r="C43" t="str">
            <v>ks</v>
          </cell>
          <cell r="D43" t="str">
            <v>A160-duplex větrací</v>
          </cell>
          <cell r="E43">
            <v>48500</v>
          </cell>
        </row>
        <row r="44">
          <cell r="A44" t="str">
            <v>A160413</v>
          </cell>
          <cell r="B44" t="str">
            <v>DUPLEX 190 / 0 ECV4.D (vč. vestavěné digitální regulace s internetem)</v>
          </cell>
          <cell r="C44" t="str">
            <v>ks</v>
          </cell>
          <cell r="D44" t="str">
            <v>A160-duplex větrací</v>
          </cell>
          <cell r="E44">
            <v>37500</v>
          </cell>
        </row>
        <row r="45">
          <cell r="A45" t="str">
            <v>A160414</v>
          </cell>
          <cell r="B45" t="str">
            <v>DUPLEX 390 / 0 ECV4.D (vč. vestavěné digitální regulace s internetem)</v>
          </cell>
          <cell r="C45" t="str">
            <v>ks</v>
          </cell>
          <cell r="D45" t="str">
            <v>A160-duplex větrací</v>
          </cell>
          <cell r="E45">
            <v>40400</v>
          </cell>
        </row>
        <row r="46">
          <cell r="A46" t="str">
            <v>A160415</v>
          </cell>
          <cell r="B46" t="str">
            <v>DUPLEX 520 / 0 ECV4.D (vč. vestavěné digitální regulace s internetem)</v>
          </cell>
          <cell r="C46" t="str">
            <v>ks</v>
          </cell>
          <cell r="D46" t="str">
            <v>A160-duplex větrací</v>
          </cell>
          <cell r="E46">
            <v>48500</v>
          </cell>
        </row>
        <row r="47">
          <cell r="A47" t="str">
            <v>A160416</v>
          </cell>
          <cell r="B47" t="str">
            <v>DUPLEX 390 / 1 ECV4.D (vč. vestavěné digitální regulace s internetem)</v>
          </cell>
          <cell r="C47" t="str">
            <v>ks</v>
          </cell>
          <cell r="D47" t="str">
            <v>A160-duplex větrací</v>
          </cell>
          <cell r="E47">
            <v>40400</v>
          </cell>
        </row>
        <row r="48">
          <cell r="A48" t="str">
            <v>A160417</v>
          </cell>
          <cell r="B48" t="str">
            <v>DUPLEX 520 / 1 ECV4.D (vč. vestavěné digitální regulace s internetem)</v>
          </cell>
          <cell r="C48" t="str">
            <v>ks</v>
          </cell>
          <cell r="D48" t="str">
            <v>A160-duplex větrací</v>
          </cell>
          <cell r="E48">
            <v>48500</v>
          </cell>
        </row>
        <row r="49">
          <cell r="A49" t="str">
            <v>A160420</v>
          </cell>
          <cell r="B49" t="str">
            <v>DUPLEX 180 EC4.D.CF (vč. vestavěné digitální regulace s internetem a konst. průtokem)</v>
          </cell>
          <cell r="C49" t="str">
            <v>ks</v>
          </cell>
          <cell r="D49" t="str">
            <v>A160-duplex větrací</v>
          </cell>
          <cell r="E49">
            <v>41900</v>
          </cell>
        </row>
        <row r="50">
          <cell r="A50" t="str">
            <v>A160421</v>
          </cell>
          <cell r="B50" t="str">
            <v>DUPLEX 370 EC4.D.CF (vč. vestavěné digitální regulace s internetem a konst. průtokem)</v>
          </cell>
          <cell r="C50" t="str">
            <v>ks</v>
          </cell>
          <cell r="D50" t="str">
            <v>A160-duplex větrací</v>
          </cell>
          <cell r="E50">
            <v>44800</v>
          </cell>
        </row>
        <row r="51">
          <cell r="A51" t="str">
            <v>A160422</v>
          </cell>
          <cell r="B51" t="str">
            <v>DUPLEX 510 EC4.D.CF (vč. vestavěné digitální regulace s internetem a konst. průtokem)</v>
          </cell>
          <cell r="C51" t="str">
            <v>ks</v>
          </cell>
          <cell r="D51" t="str">
            <v>A160-duplex větrací</v>
          </cell>
          <cell r="E51">
            <v>52900</v>
          </cell>
        </row>
        <row r="52">
          <cell r="A52" t="str">
            <v>A160423</v>
          </cell>
          <cell r="B52" t="str">
            <v>DUPLEX 190 / 0 ECV4.D.CF (vč. vestavěné digitální regulace s internetem a konst. průtokem)</v>
          </cell>
          <cell r="C52" t="str">
            <v>ks</v>
          </cell>
          <cell r="D52" t="str">
            <v>A160-duplex větrací</v>
          </cell>
          <cell r="E52">
            <v>41900</v>
          </cell>
        </row>
        <row r="53">
          <cell r="A53" t="str">
            <v>A160424</v>
          </cell>
          <cell r="B53" t="str">
            <v>DUPLEX 390 / 0 ECV4.D.CF (vč. vestavěné digitální regulace s internetem a konst. průtokem)</v>
          </cell>
          <cell r="C53" t="str">
            <v>ks</v>
          </cell>
          <cell r="D53" t="str">
            <v>A160-duplex větrací</v>
          </cell>
          <cell r="E53">
            <v>44800</v>
          </cell>
        </row>
        <row r="54">
          <cell r="A54" t="str">
            <v>A160425</v>
          </cell>
          <cell r="B54" t="str">
            <v>DUPLEX 520 / 0 ECV4.D.CF (vč. vestavěné digitální regulace s internetem a konst. průtokem)</v>
          </cell>
          <cell r="C54" t="str">
            <v>ks</v>
          </cell>
          <cell r="D54" t="str">
            <v>A160-duplex větrací</v>
          </cell>
          <cell r="E54">
            <v>52900</v>
          </cell>
        </row>
        <row r="55">
          <cell r="A55" t="str">
            <v>A160426</v>
          </cell>
          <cell r="B55" t="str">
            <v>DUPLEX 390 / 1 ECV4.D.CF (vč. vestavěné digitální regulace s internetem a konst. průtokem)</v>
          </cell>
          <cell r="C55" t="str">
            <v>ks</v>
          </cell>
          <cell r="D55" t="str">
            <v>A160-duplex větrací</v>
          </cell>
          <cell r="E55">
            <v>44800</v>
          </cell>
        </row>
        <row r="56">
          <cell r="A56" t="str">
            <v>A160427</v>
          </cell>
          <cell r="B56" t="str">
            <v>DUPLEX 520 / 1 ECV4.D.CF.CF (vč. vestavěné digitální regulace s internetem a konst. průtokem)</v>
          </cell>
          <cell r="C56" t="str">
            <v>ks</v>
          </cell>
          <cell r="D56" t="str">
            <v>A160-duplex větrací</v>
          </cell>
          <cell r="E56">
            <v>52900</v>
          </cell>
        </row>
        <row r="57">
          <cell r="A57" t="str">
            <v>A160450</v>
          </cell>
          <cell r="B57" t="str">
            <v>EDO4 - 0,2 - D (vestavěný dohřívač vzduchu)</v>
          </cell>
          <cell r="C57" t="str">
            <v>ks</v>
          </cell>
          <cell r="D57" t="str">
            <v>A160-duplex větrací</v>
          </cell>
          <cell r="E57">
            <v>1750</v>
          </cell>
        </row>
        <row r="58">
          <cell r="A58" t="str">
            <v>A160451</v>
          </cell>
          <cell r="B58" t="str">
            <v>EDO4 - 0,5 - D (vestavěný dohřívač vzduchu)</v>
          </cell>
          <cell r="C58" t="str">
            <v>ks</v>
          </cell>
          <cell r="D58" t="str">
            <v>A160-duplex větrací</v>
          </cell>
          <cell r="E58">
            <v>1750</v>
          </cell>
        </row>
        <row r="59">
          <cell r="A59" t="str">
            <v>A160452</v>
          </cell>
          <cell r="B59" t="str">
            <v>EDO4 - 0,8 - D (vestavěný dohřívač vzduchu)</v>
          </cell>
          <cell r="C59" t="str">
            <v>ks</v>
          </cell>
          <cell r="D59" t="str">
            <v>A160-duplex větrací</v>
          </cell>
          <cell r="E59">
            <v>1950</v>
          </cell>
        </row>
        <row r="60">
          <cell r="A60" t="str">
            <v>A160460</v>
          </cell>
          <cell r="B60" t="str">
            <v>EDO4 - 0,2 - A (vestavěný dohřívač vzduchu)</v>
          </cell>
          <cell r="C60" t="str">
            <v>ks</v>
          </cell>
          <cell r="D60" t="str">
            <v>A160-duplex větrací</v>
          </cell>
          <cell r="E60">
            <v>1800</v>
          </cell>
        </row>
        <row r="61">
          <cell r="A61" t="str">
            <v>A160461</v>
          </cell>
          <cell r="B61" t="str">
            <v>EDO4 - 0,5 - A (vestavěný dohřívač vzduchu)</v>
          </cell>
          <cell r="C61" t="str">
            <v>ks</v>
          </cell>
          <cell r="D61" t="str">
            <v>A160-duplex větrací</v>
          </cell>
          <cell r="E61">
            <v>1800</v>
          </cell>
        </row>
        <row r="62">
          <cell r="A62" t="str">
            <v>A160462</v>
          </cell>
          <cell r="B62" t="str">
            <v>EDO4 - 0,8 - A (vestavěný dohřívač vzduchu)</v>
          </cell>
          <cell r="C62" t="str">
            <v>ks</v>
          </cell>
          <cell r="D62" t="str">
            <v>A160-duplex větrací</v>
          </cell>
          <cell r="E62">
            <v>1990</v>
          </cell>
        </row>
        <row r="63">
          <cell r="A63" t="str">
            <v>A170291</v>
          </cell>
          <cell r="B63" t="str">
            <v>RA4-E (expandér pro analogovou regulaci EC4/ECV4)</v>
          </cell>
          <cell r="C63" t="str">
            <v>ks</v>
          </cell>
          <cell r="D63" t="str">
            <v>A160-duplex větrací</v>
          </cell>
          <cell r="E63">
            <v>2800</v>
          </cell>
        </row>
        <row r="64">
          <cell r="A64" t="str">
            <v>A170248</v>
          </cell>
          <cell r="B64" t="str">
            <v>Modifikace CHF - přímý chladič (RK2,RA3,RA4)</v>
          </cell>
          <cell r="C64" t="str">
            <v>ks</v>
          </cell>
          <cell r="D64" t="str">
            <v>A170-duplex R_4</v>
          </cell>
          <cell r="E64">
            <v>9250</v>
          </cell>
        </row>
        <row r="65">
          <cell r="A65" t="str">
            <v>A170249</v>
          </cell>
          <cell r="B65" t="str">
            <v>Modifikace CHW - vodní chladič (RK2,RA3,RA4)</v>
          </cell>
          <cell r="C65" t="str">
            <v>ks</v>
          </cell>
          <cell r="D65" t="str">
            <v>A170-duplex R_4</v>
          </cell>
          <cell r="E65">
            <v>7500</v>
          </cell>
        </row>
        <row r="66">
          <cell r="A66" t="str">
            <v>A170361</v>
          </cell>
          <cell r="B66" t="str">
            <v>Modifikace CHW - vodní chladič (RK3,RK4)</v>
          </cell>
          <cell r="C66" t="str">
            <v>ks</v>
          </cell>
          <cell r="D66" t="str">
            <v>A170-duplex R_4</v>
          </cell>
          <cell r="E66">
            <v>7500</v>
          </cell>
        </row>
        <row r="67">
          <cell r="A67" t="str">
            <v>A170362</v>
          </cell>
          <cell r="B67" t="str">
            <v>Modifikace CHF - přímý chladič (RK3,RK4)</v>
          </cell>
          <cell r="C67" t="str">
            <v>ks</v>
          </cell>
          <cell r="D67" t="str">
            <v>A170-duplex R_4</v>
          </cell>
          <cell r="E67">
            <v>9250</v>
          </cell>
        </row>
        <row r="68">
          <cell r="A68" t="str">
            <v>A170420</v>
          </cell>
          <cell r="B68" t="str">
            <v>DUPLEX RA4 - EC  (4. generace) vč. vestavěného teplovodního ohřívače a digitální regulace s internetem</v>
          </cell>
          <cell r="C68" t="str">
            <v>ks</v>
          </cell>
          <cell r="D68" t="str">
            <v>A170-duplex R_4</v>
          </cell>
          <cell r="E68">
            <v>73850</v>
          </cell>
        </row>
        <row r="69">
          <cell r="A69" t="str">
            <v>A170430</v>
          </cell>
          <cell r="B69" t="str">
            <v>DUPLEX RB4 - EC  (4. generace) vč. vestavěného teplovodního ohřívače a digitální regulace s internetem</v>
          </cell>
          <cell r="C69" t="str">
            <v>ks</v>
          </cell>
          <cell r="D69" t="str">
            <v>A170-duplex R_4</v>
          </cell>
          <cell r="E69">
            <v>69700</v>
          </cell>
        </row>
        <row r="70">
          <cell r="A70" t="str">
            <v>A170435</v>
          </cell>
          <cell r="B70" t="str">
            <v>Modifikace CHW - vodní chladič (RB4)</v>
          </cell>
          <cell r="C70" t="str">
            <v>ks</v>
          </cell>
          <cell r="D70" t="str">
            <v>A170-duplex R_4</v>
          </cell>
          <cell r="E70">
            <v>5100</v>
          </cell>
        </row>
        <row r="71">
          <cell r="A71" t="str">
            <v>A170436</v>
          </cell>
          <cell r="B71" t="str">
            <v>Modifikace CHF - přímý chladič (RB4)</v>
          </cell>
          <cell r="C71" t="str">
            <v>ks</v>
          </cell>
          <cell r="D71" t="str">
            <v>A170-duplex R_4</v>
          </cell>
          <cell r="E71">
            <v>6450</v>
          </cell>
        </row>
        <row r="72">
          <cell r="A72" t="str">
            <v>A170440</v>
          </cell>
          <cell r="B72" t="str">
            <v>DUPLEX RK4 - EC  (4. generace) vč. vestavěného teplovodního ohřívače a digitální regulace s internetem</v>
          </cell>
          <cell r="C72" t="str">
            <v>ks</v>
          </cell>
          <cell r="D72" t="str">
            <v>A170-duplex R_4</v>
          </cell>
          <cell r="E72">
            <v>80100</v>
          </cell>
        </row>
        <row r="73">
          <cell r="A73" t="str">
            <v>A170503</v>
          </cell>
          <cell r="B73" t="str">
            <v>Solankový modul CHS-E200P</v>
          </cell>
          <cell r="C73" t="str">
            <v>ks</v>
          </cell>
          <cell r="D73" t="str">
            <v>A170-duplex R_4</v>
          </cell>
          <cell r="E73">
            <v>13000</v>
          </cell>
        </row>
        <row r="74">
          <cell r="A74" t="str">
            <v>A170502</v>
          </cell>
          <cell r="B74" t="str">
            <v>Solankový modul CHS-E200L</v>
          </cell>
          <cell r="C74" t="str">
            <v>ks</v>
          </cell>
          <cell r="D74" t="str">
            <v>A170-duplex R_4</v>
          </cell>
          <cell r="E74">
            <v>13000</v>
          </cell>
        </row>
        <row r="75">
          <cell r="A75" t="str">
            <v>A170500</v>
          </cell>
          <cell r="B75" t="str">
            <v>Solankový modul CHS-E250-L</v>
          </cell>
          <cell r="C75" t="str">
            <v>ks</v>
          </cell>
          <cell r="D75" t="str">
            <v>A170-duplex R_4</v>
          </cell>
          <cell r="E75">
            <v>15000</v>
          </cell>
        </row>
        <row r="76">
          <cell r="A76" t="str">
            <v>A170501</v>
          </cell>
          <cell r="B76" t="str">
            <v>Solankový modul CHS-E250-P</v>
          </cell>
          <cell r="C76" t="str">
            <v>ks</v>
          </cell>
          <cell r="D76" t="str">
            <v>A170-duplex R_4</v>
          </cell>
          <cell r="E76">
            <v>15000</v>
          </cell>
        </row>
        <row r="77">
          <cell r="A77" t="str">
            <v>A170511</v>
          </cell>
          <cell r="B77" t="str">
            <v>DMCH-ATW (FG09) - doplňkový modul řízení ATREA FG09 (pro RB3,RB4)</v>
          </cell>
          <cell r="C77" t="str">
            <v>ks</v>
          </cell>
          <cell r="D77" t="str">
            <v>A170-duplex R_4</v>
          </cell>
          <cell r="E77">
            <v>14050</v>
          </cell>
        </row>
        <row r="78">
          <cell r="A78" t="str">
            <v>A170512</v>
          </cell>
          <cell r="B78" t="str">
            <v>DMCH-ATW (FG14) - doplňkový modul řízeníATREA FG14 (pro RA3,RK3,RA4,RK4)</v>
          </cell>
          <cell r="C78" t="str">
            <v>ks</v>
          </cell>
          <cell r="D78" t="str">
            <v>A170-duplex R_4</v>
          </cell>
          <cell r="E78">
            <v>14050</v>
          </cell>
        </row>
        <row r="79">
          <cell r="A79" t="str">
            <v>A170513</v>
          </cell>
          <cell r="B79" t="str">
            <v>DMCH-ATW (FG18) - doplňkový modul řízení ATREA FG18 (pro RK3,RK4)</v>
          </cell>
          <cell r="C79" t="str">
            <v>ks</v>
          </cell>
          <cell r="D79" t="str">
            <v>A170-duplex R_4</v>
          </cell>
          <cell r="E79">
            <v>14050</v>
          </cell>
        </row>
        <row r="80">
          <cell r="A80" t="str">
            <v>A171311</v>
          </cell>
          <cell r="B80" t="str">
            <v>DUPLEX Alfa 4V kompaktní cirkulační jednotka s integrovaným tpeleným čerpadlem</v>
          </cell>
          <cell r="C80" t="str">
            <v>ks</v>
          </cell>
          <cell r="D80" t="str">
            <v>A170-duplex R_4</v>
          </cell>
          <cell r="E80">
            <v>215900</v>
          </cell>
        </row>
        <row r="81">
          <cell r="A81" t="str">
            <v>A171351</v>
          </cell>
          <cell r="B81" t="str">
            <v>DUPLEX Kappa 4V kompaktní cirkulační jednotka s integrovaným tpeleným čerpadlem</v>
          </cell>
          <cell r="C81" t="str">
            <v>ks</v>
          </cell>
          <cell r="D81" t="str">
            <v>A170-duplex R_4</v>
          </cell>
          <cell r="E81">
            <v>223200</v>
          </cell>
        </row>
        <row r="82">
          <cell r="A82" t="str">
            <v>A170450</v>
          </cell>
          <cell r="B82" t="str">
            <v>DUPLEX RDH4 - EC  (4. generace) vč. vestavěného teplovodního ohřívače a digitální regulace s internetem</v>
          </cell>
          <cell r="C82" t="str">
            <v>ks</v>
          </cell>
          <cell r="D82" t="str">
            <v>A170-duplex RDH4</v>
          </cell>
          <cell r="E82">
            <v>115650</v>
          </cell>
        </row>
        <row r="83">
          <cell r="A83" t="str">
            <v>A170455</v>
          </cell>
          <cell r="B83" t="str">
            <v>Podstavec 200 mm (RDH4)</v>
          </cell>
          <cell r="C83" t="str">
            <v>ks</v>
          </cell>
          <cell r="D83" t="str">
            <v>A170-duplex RDH4</v>
          </cell>
          <cell r="E83">
            <v>1000</v>
          </cell>
        </row>
        <row r="84">
          <cell r="A84" t="str">
            <v>A160920</v>
          </cell>
          <cell r="B84" t="str">
            <v>FK 180 EC4,190 ECV4 - G4</v>
          </cell>
          <cell r="C84" t="str">
            <v>ks</v>
          </cell>
          <cell r="D84" t="str">
            <v>A170-filtry</v>
          </cell>
          <cell r="E84">
            <v>230</v>
          </cell>
        </row>
        <row r="85">
          <cell r="A85" t="str">
            <v>A160921</v>
          </cell>
          <cell r="B85" t="str">
            <v>FK 370 EC4 - G4</v>
          </cell>
          <cell r="C85" t="str">
            <v>ks</v>
          </cell>
          <cell r="D85" t="str">
            <v>A170-filtry</v>
          </cell>
          <cell r="E85">
            <v>270</v>
          </cell>
        </row>
        <row r="86">
          <cell r="A86" t="str">
            <v>A160922</v>
          </cell>
          <cell r="B86" t="str">
            <v>FK 390 ECV4 - G4</v>
          </cell>
          <cell r="C86" t="str">
            <v>ks</v>
          </cell>
          <cell r="D86" t="str">
            <v>A170-filtry</v>
          </cell>
          <cell r="E86">
            <v>300</v>
          </cell>
        </row>
        <row r="87">
          <cell r="A87" t="str">
            <v>A160923</v>
          </cell>
          <cell r="B87" t="str">
            <v>FK 510 EC4 - G4</v>
          </cell>
          <cell r="C87" t="str">
            <v>ks</v>
          </cell>
          <cell r="D87" t="str">
            <v>A170-filtry</v>
          </cell>
          <cell r="E87">
            <v>290</v>
          </cell>
        </row>
        <row r="88">
          <cell r="A88" t="str">
            <v>A160924</v>
          </cell>
          <cell r="B88" t="str">
            <v>FK 520 ECV4 - G4</v>
          </cell>
          <cell r="C88" t="str">
            <v>ks</v>
          </cell>
          <cell r="D88" t="str">
            <v>A170-filtry</v>
          </cell>
          <cell r="E88">
            <v>280</v>
          </cell>
        </row>
        <row r="89">
          <cell r="A89" t="str">
            <v>A160925</v>
          </cell>
          <cell r="B89" t="str">
            <v>FK 180 EC4,190 ECV4 - F7</v>
          </cell>
          <cell r="C89" t="str">
            <v>ks</v>
          </cell>
          <cell r="D89" t="str">
            <v>A170-filtry</v>
          </cell>
          <cell r="E89">
            <v>440</v>
          </cell>
        </row>
        <row r="90">
          <cell r="A90" t="str">
            <v>A160926</v>
          </cell>
          <cell r="B90" t="str">
            <v>FK 370 EC4 - F7</v>
          </cell>
          <cell r="C90" t="str">
            <v>ks</v>
          </cell>
          <cell r="D90" t="str">
            <v>A170-filtry</v>
          </cell>
          <cell r="E90">
            <v>500</v>
          </cell>
        </row>
        <row r="91">
          <cell r="A91" t="str">
            <v>A160927</v>
          </cell>
          <cell r="B91" t="str">
            <v>FK 390 ECV4 - F7</v>
          </cell>
          <cell r="C91" t="str">
            <v>ks</v>
          </cell>
          <cell r="D91" t="str">
            <v>A170-filtry</v>
          </cell>
          <cell r="E91">
            <v>430</v>
          </cell>
        </row>
        <row r="92">
          <cell r="A92" t="str">
            <v>A160928</v>
          </cell>
          <cell r="B92" t="str">
            <v>FK 510 EC4 - F7</v>
          </cell>
          <cell r="C92" t="str">
            <v>ks</v>
          </cell>
          <cell r="D92" t="str">
            <v>A170-filtry</v>
          </cell>
          <cell r="E92">
            <v>530</v>
          </cell>
        </row>
        <row r="93">
          <cell r="A93" t="str">
            <v>A160929</v>
          </cell>
          <cell r="B93" t="str">
            <v>FK 520 ECV4 - F7</v>
          </cell>
          <cell r="C93" t="str">
            <v>ks</v>
          </cell>
          <cell r="D93" t="str">
            <v>A170-filtry</v>
          </cell>
          <cell r="E93">
            <v>470</v>
          </cell>
        </row>
        <row r="94">
          <cell r="A94" t="str">
            <v>A160950</v>
          </cell>
          <cell r="B94" t="str">
            <v>FT 180 EC4,190 ECV4 - G4</v>
          </cell>
          <cell r="C94" t="str">
            <v>bal</v>
          </cell>
          <cell r="D94" t="str">
            <v>A170-filtry</v>
          </cell>
          <cell r="E94">
            <v>120</v>
          </cell>
        </row>
        <row r="95">
          <cell r="A95" t="str">
            <v>A160951</v>
          </cell>
          <cell r="B95" t="str">
            <v>FT 370 EC4 - G4</v>
          </cell>
          <cell r="C95" t="str">
            <v>bal</v>
          </cell>
          <cell r="D95" t="str">
            <v>A170-filtry</v>
          </cell>
          <cell r="E95">
            <v>200</v>
          </cell>
        </row>
        <row r="96">
          <cell r="A96" t="str">
            <v>A160952</v>
          </cell>
          <cell r="B96" t="str">
            <v>FT 510 EC4 - G4</v>
          </cell>
          <cell r="C96" t="str">
            <v>bal</v>
          </cell>
          <cell r="D96" t="str">
            <v>A170-filtry</v>
          </cell>
          <cell r="E96">
            <v>230</v>
          </cell>
        </row>
        <row r="97">
          <cell r="A97" t="str">
            <v>A160958</v>
          </cell>
          <cell r="B97" t="str">
            <v>FT 390 ECV4 - G4</v>
          </cell>
          <cell r="C97" t="str">
            <v>bal</v>
          </cell>
          <cell r="D97" t="str">
            <v>A170-filtry</v>
          </cell>
          <cell r="E97">
            <v>200</v>
          </cell>
        </row>
        <row r="98">
          <cell r="A98" t="str">
            <v>A160953</v>
          </cell>
          <cell r="B98" t="str">
            <v>FT 520 ECV4 - G4</v>
          </cell>
          <cell r="C98" t="str">
            <v>bal</v>
          </cell>
          <cell r="D98" t="str">
            <v>A170-filtry</v>
          </cell>
          <cell r="E98">
            <v>160</v>
          </cell>
        </row>
        <row r="99">
          <cell r="A99" t="str">
            <v>A160954</v>
          </cell>
          <cell r="B99" t="str">
            <v>FT 180 EC4,190 ECV4 - F7</v>
          </cell>
          <cell r="C99" t="str">
            <v>bal</v>
          </cell>
          <cell r="D99" t="str">
            <v>A170-filtry</v>
          </cell>
          <cell r="E99">
            <v>200</v>
          </cell>
        </row>
        <row r="100">
          <cell r="A100" t="str">
            <v>A160955</v>
          </cell>
          <cell r="B100" t="str">
            <v>FT 370 EC4 - F7</v>
          </cell>
          <cell r="C100" t="str">
            <v>bal</v>
          </cell>
          <cell r="D100" t="str">
            <v>A170-filtry</v>
          </cell>
          <cell r="E100">
            <v>330</v>
          </cell>
        </row>
        <row r="101">
          <cell r="A101" t="str">
            <v>A160956</v>
          </cell>
          <cell r="B101" t="str">
            <v>FT 510 EC4 - F7</v>
          </cell>
          <cell r="C101" t="str">
            <v>bal</v>
          </cell>
          <cell r="D101" t="str">
            <v>A170-filtry</v>
          </cell>
          <cell r="E101">
            <v>370</v>
          </cell>
        </row>
        <row r="102">
          <cell r="A102" t="str">
            <v>A160959</v>
          </cell>
          <cell r="B102" t="str">
            <v>FT 390 ECV4 - F7</v>
          </cell>
          <cell r="C102" t="str">
            <v>bal</v>
          </cell>
          <cell r="D102" t="str">
            <v>A170-filtry</v>
          </cell>
          <cell r="E102">
            <v>330</v>
          </cell>
        </row>
        <row r="103">
          <cell r="A103" t="str">
            <v>A160957</v>
          </cell>
          <cell r="B103" t="str">
            <v>FT 520 ECV4 - F7</v>
          </cell>
          <cell r="C103" t="str">
            <v>bal</v>
          </cell>
          <cell r="D103" t="str">
            <v>A170-filtry</v>
          </cell>
          <cell r="E103">
            <v>290</v>
          </cell>
        </row>
        <row r="104">
          <cell r="A104" t="str">
            <v>A160960</v>
          </cell>
          <cell r="B104" t="str">
            <v>FTU 180 EC4,190 ECV4</v>
          </cell>
          <cell r="C104" t="str">
            <v>bal</v>
          </cell>
          <cell r="D104" t="str">
            <v>A170-filtry</v>
          </cell>
          <cell r="E104">
            <v>250</v>
          </cell>
        </row>
        <row r="105">
          <cell r="A105" t="str">
            <v>A160961</v>
          </cell>
          <cell r="B105" t="str">
            <v>FTU 370 EC4</v>
          </cell>
          <cell r="C105" t="str">
            <v>bal</v>
          </cell>
          <cell r="D105" t="str">
            <v>A170-filtry</v>
          </cell>
          <cell r="E105">
            <v>400</v>
          </cell>
        </row>
        <row r="106">
          <cell r="A106" t="str">
            <v>A160962</v>
          </cell>
          <cell r="B106" t="str">
            <v>FTU 510 EC4</v>
          </cell>
          <cell r="C106" t="str">
            <v>bal</v>
          </cell>
          <cell r="D106" t="str">
            <v>A170-filtry</v>
          </cell>
          <cell r="E106">
            <v>460</v>
          </cell>
        </row>
        <row r="107">
          <cell r="A107" t="str">
            <v>A160963</v>
          </cell>
          <cell r="B107" t="str">
            <v>FTU 390 ECV4</v>
          </cell>
          <cell r="C107" t="str">
            <v>bal</v>
          </cell>
          <cell r="D107" t="str">
            <v>A170-filtry</v>
          </cell>
          <cell r="E107">
            <v>400</v>
          </cell>
        </row>
        <row r="108">
          <cell r="A108" t="str">
            <v>A160964</v>
          </cell>
          <cell r="B108" t="str">
            <v>FTU 520 ECV4</v>
          </cell>
          <cell r="C108" t="str">
            <v>bal</v>
          </cell>
          <cell r="D108" t="str">
            <v>A170-filtry</v>
          </cell>
          <cell r="E108">
            <v>310</v>
          </cell>
        </row>
        <row r="109">
          <cell r="A109" t="str">
            <v>A170901</v>
          </cell>
          <cell r="B109" t="str">
            <v>FT RD G4</v>
          </cell>
          <cell r="C109" t="str">
            <v>bal</v>
          </cell>
          <cell r="D109" t="str">
            <v>A170-filtry</v>
          </cell>
          <cell r="E109">
            <v>410</v>
          </cell>
        </row>
        <row r="110">
          <cell r="A110" t="str">
            <v>A170902</v>
          </cell>
          <cell r="B110" t="str">
            <v>FT RD F7</v>
          </cell>
          <cell r="C110" t="str">
            <v>bal</v>
          </cell>
          <cell r="D110" t="str">
            <v>A170-filtry</v>
          </cell>
          <cell r="E110">
            <v>570</v>
          </cell>
        </row>
        <row r="111">
          <cell r="A111" t="str">
            <v>A170910</v>
          </cell>
          <cell r="B111" t="str">
            <v>FT RK2 G4</v>
          </cell>
          <cell r="C111" t="str">
            <v>bal</v>
          </cell>
          <cell r="D111" t="str">
            <v>A170-filtry</v>
          </cell>
          <cell r="E111">
            <v>330</v>
          </cell>
        </row>
        <row r="112">
          <cell r="A112" t="str">
            <v>A170911</v>
          </cell>
          <cell r="B112" t="str">
            <v>FT RK2 F7</v>
          </cell>
          <cell r="C112" t="str">
            <v>bal</v>
          </cell>
          <cell r="D112" t="str">
            <v>A170-filtry</v>
          </cell>
          <cell r="E112">
            <v>410</v>
          </cell>
        </row>
        <row r="113">
          <cell r="A113" t="str">
            <v>A170912</v>
          </cell>
          <cell r="B113" t="str">
            <v>FT RA3 G4 (RA3,RK3,RA4,RK4,RDH4) - cirkulační</v>
          </cell>
          <cell r="C113" t="str">
            <v>bal</v>
          </cell>
          <cell r="D113" t="str">
            <v>A170-filtry</v>
          </cell>
          <cell r="E113">
            <v>310</v>
          </cell>
        </row>
        <row r="114">
          <cell r="A114" t="str">
            <v>A170913</v>
          </cell>
          <cell r="B114" t="str">
            <v>FT RA3 F7 (RA3,RK3,RA4,RK4,RDH4) - cirkulační</v>
          </cell>
          <cell r="C114" t="str">
            <v>bal</v>
          </cell>
          <cell r="D114" t="str">
            <v>A170-filtry</v>
          </cell>
          <cell r="E114">
            <v>380</v>
          </cell>
        </row>
        <row r="115">
          <cell r="A115" t="str">
            <v>A170914</v>
          </cell>
          <cell r="B115" t="str">
            <v>FK RA3 G4 (RA3,RK3,RA4,RK4,RDH4) - cirkulační</v>
          </cell>
          <cell r="C115" t="str">
            <v>bal</v>
          </cell>
          <cell r="D115" t="str">
            <v>A170-filtry</v>
          </cell>
          <cell r="E115">
            <v>330</v>
          </cell>
        </row>
        <row r="116">
          <cell r="A116" t="str">
            <v>A170915</v>
          </cell>
          <cell r="B116" t="str">
            <v>FK RA3 F7 (RA3,RK3,RA4,RK4,RDH4) - cirkulační</v>
          </cell>
          <cell r="C116" t="str">
            <v>bal</v>
          </cell>
          <cell r="D116" t="str">
            <v>A170-filtry</v>
          </cell>
          <cell r="E116">
            <v>400</v>
          </cell>
        </row>
        <row r="117">
          <cell r="A117" t="str">
            <v>A170916</v>
          </cell>
          <cell r="B117" t="str">
            <v>FT RB3 G4</v>
          </cell>
          <cell r="C117" t="str">
            <v>bal</v>
          </cell>
          <cell r="D117" t="str">
            <v>A170-filtry</v>
          </cell>
          <cell r="E117">
            <v>290</v>
          </cell>
        </row>
        <row r="118">
          <cell r="A118" t="str">
            <v>A170917</v>
          </cell>
          <cell r="B118" t="str">
            <v>FT RB3 F7</v>
          </cell>
          <cell r="C118" t="str">
            <v>bal</v>
          </cell>
          <cell r="D118" t="str">
            <v>A170-filtry</v>
          </cell>
          <cell r="E118">
            <v>360</v>
          </cell>
        </row>
        <row r="119">
          <cell r="A119" t="str">
            <v>A170918</v>
          </cell>
          <cell r="B119" t="str">
            <v>FK RB3 G4</v>
          </cell>
          <cell r="C119" t="str">
            <v>ks</v>
          </cell>
          <cell r="D119" t="str">
            <v>A170-filtry</v>
          </cell>
          <cell r="E119">
            <v>310</v>
          </cell>
        </row>
        <row r="120">
          <cell r="A120" t="str">
            <v>A170919</v>
          </cell>
          <cell r="B120" t="str">
            <v>FK RB3 F7</v>
          </cell>
          <cell r="C120" t="str">
            <v>ks</v>
          </cell>
          <cell r="D120" t="str">
            <v>A170-filtry</v>
          </cell>
          <cell r="E120">
            <v>370</v>
          </cell>
        </row>
        <row r="121">
          <cell r="A121" t="str">
            <v>A170920</v>
          </cell>
          <cell r="B121" t="str">
            <v>FT RA4 G4 (RA4,RK4) - odpadní</v>
          </cell>
          <cell r="C121" t="str">
            <v>bal</v>
          </cell>
          <cell r="D121" t="str">
            <v>A170-filtry</v>
          </cell>
          <cell r="E121">
            <v>120</v>
          </cell>
        </row>
        <row r="122">
          <cell r="A122" t="str">
            <v>A170921</v>
          </cell>
          <cell r="B122" t="str">
            <v>FK RA4 G4 (RA4,RK4) - odpadní</v>
          </cell>
          <cell r="C122" t="str">
            <v>ks</v>
          </cell>
          <cell r="D122" t="str">
            <v>A170-filtry</v>
          </cell>
          <cell r="E122">
            <v>290</v>
          </cell>
        </row>
        <row r="123">
          <cell r="A123" t="str">
            <v>A170922</v>
          </cell>
          <cell r="B123" t="str">
            <v>FT RB4 G4 - cirkulační</v>
          </cell>
          <cell r="C123" t="str">
            <v>bal</v>
          </cell>
          <cell r="D123" t="str">
            <v>A170-filtry</v>
          </cell>
          <cell r="E123">
            <v>250</v>
          </cell>
        </row>
        <row r="124">
          <cell r="A124" t="str">
            <v>A170923</v>
          </cell>
          <cell r="B124" t="str">
            <v>FT RB4 F7 - cirkulační</v>
          </cell>
          <cell r="C124" t="str">
            <v>bal</v>
          </cell>
          <cell r="D124" t="str">
            <v>A170-filtry</v>
          </cell>
          <cell r="E124">
            <v>310</v>
          </cell>
        </row>
        <row r="125">
          <cell r="A125" t="str">
            <v>A170924</v>
          </cell>
          <cell r="B125" t="str">
            <v>FK RB4 G4 - cirkulační</v>
          </cell>
          <cell r="C125" t="str">
            <v>ks</v>
          </cell>
          <cell r="D125" t="str">
            <v>A170-filtry</v>
          </cell>
          <cell r="E125">
            <v>310</v>
          </cell>
        </row>
        <row r="126">
          <cell r="A126" t="str">
            <v>A170925</v>
          </cell>
          <cell r="B126" t="str">
            <v>FK RB4 F7 - cirkulační</v>
          </cell>
          <cell r="C126" t="str">
            <v>ks</v>
          </cell>
          <cell r="D126" t="str">
            <v>A170-filtry</v>
          </cell>
          <cell r="E126">
            <v>370</v>
          </cell>
        </row>
        <row r="127">
          <cell r="A127" t="str">
            <v>A170926</v>
          </cell>
          <cell r="B127" t="str">
            <v>FT RB4 G4 - odpadní</v>
          </cell>
          <cell r="C127" t="str">
            <v>bal</v>
          </cell>
          <cell r="D127" t="str">
            <v>A170-filtry</v>
          </cell>
          <cell r="E127">
            <v>110</v>
          </cell>
        </row>
        <row r="128">
          <cell r="A128" t="str">
            <v>A170927</v>
          </cell>
          <cell r="B128" t="str">
            <v>FK RB4 G4 - odpadní</v>
          </cell>
          <cell r="C128" t="str">
            <v>ks</v>
          </cell>
          <cell r="D128" t="str">
            <v>A170-filtry</v>
          </cell>
          <cell r="E128">
            <v>240</v>
          </cell>
        </row>
        <row r="129">
          <cell r="A129" t="str">
            <v>A170928</v>
          </cell>
          <cell r="B129" t="str">
            <v>FTU RA3 (RA3,RK3,RA4,RK4) - cirkulační</v>
          </cell>
          <cell r="C129" t="str">
            <v>bal</v>
          </cell>
          <cell r="D129" t="str">
            <v>A170-filtry</v>
          </cell>
          <cell r="E129">
            <v>580</v>
          </cell>
        </row>
        <row r="130">
          <cell r="A130" t="str">
            <v>A170929</v>
          </cell>
          <cell r="B130" t="str">
            <v>FTU RB4 - cirkulační</v>
          </cell>
          <cell r="C130" t="str">
            <v>bal</v>
          </cell>
          <cell r="D130" t="str">
            <v>A170-filtry</v>
          </cell>
          <cell r="E130">
            <v>350</v>
          </cell>
        </row>
        <row r="131">
          <cell r="A131" t="str">
            <v>R316201</v>
          </cell>
          <cell r="B131" t="str">
            <v>filtrační box DN 160 - přídavný filtrační box pro přímý kuchyňský odtah</v>
          </cell>
          <cell r="C131" t="str">
            <v>ks</v>
          </cell>
          <cell r="D131" t="str">
            <v>R15 -filtrační boxy</v>
          </cell>
          <cell r="E131">
            <v>7490</v>
          </cell>
        </row>
        <row r="132">
          <cell r="A132" t="str">
            <v>R111041</v>
          </cell>
          <cell r="B132" t="str">
            <v>RKJ 500x400 - rozdělovací komora k PKJ 500x400</v>
          </cell>
          <cell r="C132" t="str">
            <v>ks</v>
          </cell>
          <cell r="D132" t="str">
            <v>R1-Rozvod 160x40</v>
          </cell>
          <cell r="E132">
            <v>1780</v>
          </cell>
        </row>
        <row r="133">
          <cell r="A133" t="str">
            <v>R111541</v>
          </cell>
          <cell r="B133" t="str">
            <v>RKJ 340x400 - rozdělovací komora k PKJ 340x400</v>
          </cell>
          <cell r="C133" t="str">
            <v>ks</v>
          </cell>
          <cell r="D133" t="str">
            <v>R1-Rozvod 160x40</v>
          </cell>
          <cell r="E133">
            <v>1690</v>
          </cell>
        </row>
        <row r="134">
          <cell r="A134" t="str">
            <v>R112041</v>
          </cell>
          <cell r="B134" t="str">
            <v>RKD 285 - 490x380 - Rozdělovací komora dolní přívod s CPK 285x285</v>
          </cell>
          <cell r="C134" t="str">
            <v>ks</v>
          </cell>
          <cell r="D134" t="str">
            <v>R1-Rozvod 160x40</v>
          </cell>
          <cell r="E134">
            <v>1430</v>
          </cell>
        </row>
        <row r="135">
          <cell r="A135" t="str">
            <v>R112541</v>
          </cell>
          <cell r="B135" t="str">
            <v>RKD 285 - 380x300 - Rozdělovací komora dolní přívod s CPK 285x285</v>
          </cell>
          <cell r="C135" t="str">
            <v>ks</v>
          </cell>
          <cell r="D135" t="str">
            <v>R1-Rozvod 160x40</v>
          </cell>
          <cell r="E135">
            <v>1380</v>
          </cell>
        </row>
        <row r="136">
          <cell r="A136" t="str">
            <v>R120042</v>
          </cell>
          <cell r="B136" t="str">
            <v>PKP 160x40 - Podlahový kanál pozink typ B - tl. 1mm</v>
          </cell>
          <cell r="C136" t="str">
            <v>m</v>
          </cell>
          <cell r="D136" t="str">
            <v>R1-Rozvod 160x40</v>
          </cell>
          <cell r="E136">
            <v>180</v>
          </cell>
        </row>
        <row r="137">
          <cell r="A137" t="str">
            <v>R120331</v>
          </cell>
          <cell r="B137" t="str">
            <v>KSP - kanálová spojka přímá 160x40</v>
          </cell>
          <cell r="C137" t="str">
            <v>ks</v>
          </cell>
          <cell r="D137" t="str">
            <v>R1-Rozvod 160x40</v>
          </cell>
          <cell r="E137">
            <v>100</v>
          </cell>
        </row>
        <row r="138">
          <cell r="A138" t="str">
            <v>R120340</v>
          </cell>
          <cell r="B138" t="str">
            <v>KSU - kanálová spojká úhlová - 45° - 160x40</v>
          </cell>
          <cell r="C138" t="str">
            <v>ks</v>
          </cell>
          <cell r="D138" t="str">
            <v>R1-Rozvod 160x40</v>
          </cell>
          <cell r="E138">
            <v>230</v>
          </cell>
        </row>
        <row r="139">
          <cell r="A139" t="str">
            <v>R120443</v>
          </cell>
          <cell r="B139" t="str">
            <v>PKR 160x40-2x45° - podlahový kanál rozbočka symetrická</v>
          </cell>
          <cell r="C139" t="str">
            <v>ks</v>
          </cell>
          <cell r="D139" t="str">
            <v>R1-Rozvod 160x40</v>
          </cell>
          <cell r="E139">
            <v>730</v>
          </cell>
        </row>
        <row r="140">
          <cell r="A140" t="str">
            <v>R120501</v>
          </cell>
          <cell r="B140" t="str">
            <v>RVP XX - tl.20x42x157 - regulační vložka potrubí</v>
          </cell>
          <cell r="C140" t="str">
            <v>ks</v>
          </cell>
          <cell r="D140" t="str">
            <v>R1-Rozvod 160x40</v>
          </cell>
          <cell r="E140">
            <v>40</v>
          </cell>
        </row>
        <row r="141">
          <cell r="A141" t="str">
            <v>R120941</v>
          </cell>
          <cell r="B141" t="str">
            <v>PPP 40x155 - plech podložný pod podlahové kanály</v>
          </cell>
          <cell r="C141" t="str">
            <v>ks</v>
          </cell>
          <cell r="D141" t="str">
            <v>R1-Rozvod 160x40</v>
          </cell>
          <cell r="E141">
            <v>10</v>
          </cell>
        </row>
        <row r="142">
          <cell r="A142" t="str">
            <v>R120942</v>
          </cell>
          <cell r="B142" t="str">
            <v>PVB 155 - podlahová výztuha beton</v>
          </cell>
          <cell r="C142" t="str">
            <v>ks</v>
          </cell>
          <cell r="D142" t="str">
            <v>R1-Rozvod 160x40</v>
          </cell>
          <cell r="E142">
            <v>20</v>
          </cell>
        </row>
        <row r="143">
          <cell r="A143" t="str">
            <v>R120943</v>
          </cell>
          <cell r="B143" t="str">
            <v>PVV - rohová vymezovací vsuvka pro podlahový kanál</v>
          </cell>
          <cell r="C143" t="str">
            <v>ks</v>
          </cell>
          <cell r="D143" t="str">
            <v>R1-Rozvod 160x40</v>
          </cell>
          <cell r="E143">
            <v>20</v>
          </cell>
        </row>
        <row r="144">
          <cell r="A144" t="str">
            <v>R121400</v>
          </cell>
          <cell r="B144" t="str">
            <v>PPK 160x40/90° - podlahový přech obloukový</v>
          </cell>
          <cell r="C144" t="str">
            <v>ks</v>
          </cell>
          <cell r="D144" t="str">
            <v>R1-Rozvod 160x40</v>
          </cell>
          <cell r="E144">
            <v>350</v>
          </cell>
        </row>
        <row r="145">
          <cell r="A145" t="str">
            <v>R121401</v>
          </cell>
          <cell r="B145" t="str">
            <v>PPK 160x40/ø100 - podlahový přechod koncový - přímý</v>
          </cell>
          <cell r="C145" t="str">
            <v>ks</v>
          </cell>
          <cell r="D145" t="str">
            <v>R1-Rozvod 160x40</v>
          </cell>
          <cell r="E145">
            <v>580</v>
          </cell>
        </row>
        <row r="146">
          <cell r="A146" t="str">
            <v>R121402</v>
          </cell>
          <cell r="B146" t="str">
            <v>PPS 160x40/100 - podlahový přechod koncový - kolmé napojení</v>
          </cell>
          <cell r="C146" t="str">
            <v>ks</v>
          </cell>
          <cell r="D146" t="str">
            <v>R1-Rozvod 160x40</v>
          </cell>
          <cell r="E146">
            <v>710</v>
          </cell>
        </row>
        <row r="147">
          <cell r="A147" t="str">
            <v>R121421</v>
          </cell>
          <cell r="B147" t="str">
            <v>PPK 160x40/ø125 - podlahový přechod koncový - přímý</v>
          </cell>
          <cell r="C147" t="str">
            <v>ks</v>
          </cell>
          <cell r="D147" t="str">
            <v>R1-Rozvod 160x40</v>
          </cell>
          <cell r="E147">
            <v>590</v>
          </cell>
        </row>
        <row r="148">
          <cell r="A148" t="str">
            <v>R121422</v>
          </cell>
          <cell r="B148" t="str">
            <v>PPS 160x40/125 - podlahový přechod koncový - kolmé napojení</v>
          </cell>
          <cell r="C148" t="str">
            <v>ks</v>
          </cell>
          <cell r="D148" t="str">
            <v>R1-Rozvod 160x40</v>
          </cell>
          <cell r="E148">
            <v>710</v>
          </cell>
        </row>
        <row r="149">
          <cell r="A149" t="str">
            <v>R121432</v>
          </cell>
          <cell r="B149" t="str">
            <v>PPS 160x40/160 - podlahový přechod koncový - kolmé napojení</v>
          </cell>
          <cell r="C149" t="str">
            <v>ks</v>
          </cell>
          <cell r="D149" t="str">
            <v>R1-Rozvod 160x40</v>
          </cell>
          <cell r="E149">
            <v>750</v>
          </cell>
        </row>
        <row r="150">
          <cell r="A150" t="str">
            <v>R121461</v>
          </cell>
          <cell r="B150" t="str">
            <v>PPK 160x40/ø160 - podlahový přechod koncový - přímý</v>
          </cell>
          <cell r="C150" t="str">
            <v>ks</v>
          </cell>
          <cell r="D150" t="str">
            <v>R1-Rozvod 160x40</v>
          </cell>
          <cell r="E150">
            <v>610</v>
          </cell>
        </row>
        <row r="151">
          <cell r="A151" t="str">
            <v>R130411</v>
          </cell>
          <cell r="B151" t="str">
            <v>KKC 160x40/255x100 - Krabice koncová čelní</v>
          </cell>
          <cell r="C151" t="str">
            <v>ks</v>
          </cell>
          <cell r="D151" t="str">
            <v>R1-Rozvod 160x40</v>
          </cell>
          <cell r="E151">
            <v>420</v>
          </cell>
        </row>
        <row r="152">
          <cell r="A152" t="str">
            <v>R130412</v>
          </cell>
          <cell r="B152" t="str">
            <v>KKC-Z 160x40/255x100 - Krabice koncová čelní</v>
          </cell>
          <cell r="C152" t="str">
            <v>ks</v>
          </cell>
          <cell r="D152" t="str">
            <v>R1-Rozvod 160x40</v>
          </cell>
          <cell r="E152">
            <v>420</v>
          </cell>
        </row>
        <row r="153">
          <cell r="A153" t="str">
            <v>R130421</v>
          </cell>
          <cell r="B153" t="str">
            <v>KKB 160x40/255x100 - Krabice koncová boční</v>
          </cell>
          <cell r="C153" t="str">
            <v>ks</v>
          </cell>
          <cell r="D153" t="str">
            <v>R1-Rozvod 160x40</v>
          </cell>
          <cell r="E153">
            <v>420</v>
          </cell>
        </row>
        <row r="154">
          <cell r="A154" t="str">
            <v>R130422</v>
          </cell>
          <cell r="B154" t="str">
            <v>KKB-Z 160x40/255x100 - Krabice koncová boční</v>
          </cell>
          <cell r="C154" t="str">
            <v>ks</v>
          </cell>
          <cell r="D154" t="str">
            <v>R1-Rozvod 160x40</v>
          </cell>
          <cell r="E154">
            <v>420</v>
          </cell>
        </row>
        <row r="155">
          <cell r="A155" t="str">
            <v>R131051</v>
          </cell>
          <cell r="B155" t="str">
            <v>KSC 160x40 - Krabice koncová stropní čelní pro mřížku 255x100mm</v>
          </cell>
          <cell r="C155" t="str">
            <v>ks</v>
          </cell>
          <cell r="D155" t="str">
            <v>R1-Rozvod 160x40</v>
          </cell>
          <cell r="E155">
            <v>660</v>
          </cell>
        </row>
        <row r="156">
          <cell r="A156" t="str">
            <v>R132410</v>
          </cell>
          <cell r="B156" t="str">
            <v>DPK 450x340 - distance rozdělovací komory</v>
          </cell>
          <cell r="C156" t="str">
            <v>ks</v>
          </cell>
          <cell r="D156" t="str">
            <v>R1-Rozvod 160x40</v>
          </cell>
          <cell r="E156">
            <v>250</v>
          </cell>
        </row>
        <row r="157">
          <cell r="A157" t="str">
            <v>R132420</v>
          </cell>
          <cell r="B157" t="str">
            <v>DPK 350x290 - distance rozdělovací komory</v>
          </cell>
          <cell r="C157" t="str">
            <v>ks</v>
          </cell>
          <cell r="D157" t="str">
            <v>R1-Rozvod 160x40</v>
          </cell>
          <cell r="E157">
            <v>250</v>
          </cell>
        </row>
        <row r="158">
          <cell r="A158" t="str">
            <v>R144420</v>
          </cell>
          <cell r="B158" t="str">
            <v>CPK 285x285/ø125- Cirkulační přechod komora RKD</v>
          </cell>
          <cell r="C158" t="str">
            <v>ks</v>
          </cell>
          <cell r="D158" t="str">
            <v>R1-Rozvod 160x40</v>
          </cell>
          <cell r="E158">
            <v>580</v>
          </cell>
        </row>
        <row r="159">
          <cell r="A159" t="str">
            <v>R144423</v>
          </cell>
          <cell r="B159" t="str">
            <v>CPK BN 285x285/125 - cirkulační přechod komora - boční napojení</v>
          </cell>
          <cell r="C159" t="str">
            <v>ks</v>
          </cell>
          <cell r="D159" t="str">
            <v>R1-Rozvod 160x40</v>
          </cell>
          <cell r="E159">
            <v>1840</v>
          </cell>
        </row>
        <row r="160">
          <cell r="A160" t="str">
            <v>R144460</v>
          </cell>
          <cell r="B160" t="str">
            <v>CPK 285x285/ø160- Cirkulační přechod komora RKD</v>
          </cell>
          <cell r="C160" t="str">
            <v>ks</v>
          </cell>
          <cell r="D160" t="str">
            <v>R1-Rozvod 160x40</v>
          </cell>
          <cell r="E160">
            <v>580</v>
          </cell>
        </row>
        <row r="161">
          <cell r="A161" t="str">
            <v>R144463</v>
          </cell>
          <cell r="B161" t="str">
            <v>CPK BN 285x285/160 - cirkulační přechod komora - boční napojení</v>
          </cell>
          <cell r="C161" t="str">
            <v>ks</v>
          </cell>
          <cell r="D161" t="str">
            <v>R1-Rozvod 160x40</v>
          </cell>
          <cell r="E161">
            <v>1840</v>
          </cell>
        </row>
        <row r="162">
          <cell r="A162" t="str">
            <v>R146046</v>
          </cell>
          <cell r="B162" t="str">
            <v>PKJ 500x400/160 - Přechod komora RKJ</v>
          </cell>
          <cell r="C162" t="str">
            <v>ks</v>
          </cell>
          <cell r="D162" t="str">
            <v>R1-Rozvod 160x40</v>
          </cell>
          <cell r="E162">
            <v>2280</v>
          </cell>
        </row>
        <row r="163">
          <cell r="A163" t="str">
            <v>R146426</v>
          </cell>
          <cell r="B163" t="str">
            <v>PKJ 340x400/125 - Přechod komora k RKJ</v>
          </cell>
          <cell r="C163" t="str">
            <v>ks</v>
          </cell>
          <cell r="D163" t="str">
            <v>R1-Rozvod 160x40</v>
          </cell>
          <cell r="E163">
            <v>2280</v>
          </cell>
        </row>
        <row r="164">
          <cell r="A164" t="str">
            <v>R146446</v>
          </cell>
          <cell r="B164" t="str">
            <v>PKJ 340x400/160 - Přechod komora k RKJ</v>
          </cell>
          <cell r="C164" t="str">
            <v>ks</v>
          </cell>
          <cell r="D164" t="str">
            <v>R1-Rozvod 160x40</v>
          </cell>
          <cell r="E164">
            <v>2280</v>
          </cell>
        </row>
        <row r="165">
          <cell r="A165" t="str">
            <v>R111011</v>
          </cell>
          <cell r="B165" t="str">
            <v>RKJ 628X476- Rozdělovací komora pod jednotku nebo PKJ  628X476</v>
          </cell>
          <cell r="C165" t="str">
            <v>ks</v>
          </cell>
          <cell r="D165" t="str">
            <v>R1-Rozvod 200x50</v>
          </cell>
          <cell r="E165">
            <v>1990</v>
          </cell>
        </row>
        <row r="166">
          <cell r="A166" t="str">
            <v>R111511</v>
          </cell>
          <cell r="B166" t="str">
            <v>RKJ 420x476- Rozdělovací komora pod jednotku nebo PKJ 420X476</v>
          </cell>
          <cell r="C166" t="str">
            <v>ks</v>
          </cell>
          <cell r="D166" t="str">
            <v>R1-Rozvod 200x50</v>
          </cell>
          <cell r="E166">
            <v>1710</v>
          </cell>
        </row>
        <row r="167">
          <cell r="A167" t="str">
            <v>R111610</v>
          </cell>
          <cell r="B167" t="str">
            <v>RKJ 832x476- Rozdělovací komora pod jednotku 832X476</v>
          </cell>
          <cell r="C167" t="str">
            <v>ks</v>
          </cell>
          <cell r="D167" t="str">
            <v>R1-Rozvod 200x50</v>
          </cell>
          <cell r="E167">
            <v>2070</v>
          </cell>
        </row>
        <row r="168">
          <cell r="A168" t="str">
            <v>R111701</v>
          </cell>
          <cell r="B168" t="str">
            <v>Rozdělovací box 2x1 (RKJ+PKJ)</v>
          </cell>
          <cell r="C168" t="str">
            <v>ks</v>
          </cell>
          <cell r="D168" t="str">
            <v>R1-Rozvod 200x50</v>
          </cell>
          <cell r="E168">
            <v>2540</v>
          </cell>
        </row>
        <row r="169">
          <cell r="A169" t="str">
            <v>R112011</v>
          </cell>
          <cell r="B169" t="str">
            <v>RKD 375 - 610x460- Rozdělovací komora dolní přívod 610x460, pro CPK 375</v>
          </cell>
          <cell r="C169" t="str">
            <v>ks</v>
          </cell>
          <cell r="D169" t="str">
            <v>R1-Rozvod 200x50</v>
          </cell>
          <cell r="E169">
            <v>1560</v>
          </cell>
        </row>
        <row r="170">
          <cell r="A170" t="str">
            <v>R112012</v>
          </cell>
          <cell r="B170" t="str">
            <v>RKD 260 - 610x460- Rozdělovací komora dolní přívod 610x460, pro  CPK 260</v>
          </cell>
          <cell r="C170" t="str">
            <v>ks</v>
          </cell>
          <cell r="D170" t="str">
            <v>R1-Rozvod 200x50</v>
          </cell>
          <cell r="E170">
            <v>1510</v>
          </cell>
        </row>
        <row r="171">
          <cell r="A171" t="str">
            <v>R112511</v>
          </cell>
          <cell r="B171" t="str">
            <v>RKD 375 - 460x460- Rozdělovací komora dolní přívod 460x460, pro CPK 375</v>
          </cell>
          <cell r="C171" t="str">
            <v>ks</v>
          </cell>
          <cell r="D171" t="str">
            <v>R1-Rozvod 200x50</v>
          </cell>
          <cell r="E171">
            <v>1360</v>
          </cell>
        </row>
        <row r="172">
          <cell r="A172" t="str">
            <v>R112512</v>
          </cell>
          <cell r="B172" t="str">
            <v>RKD 260 - 460x460- Rozdělovací komora dolní přívod 460x460, pro CPK 260</v>
          </cell>
          <cell r="C172" t="str">
            <v>ks</v>
          </cell>
          <cell r="D172" t="str">
            <v>R1-Rozvod 200x50</v>
          </cell>
          <cell r="E172">
            <v>1360</v>
          </cell>
        </row>
        <row r="173">
          <cell r="A173" t="str">
            <v>R120011</v>
          </cell>
          <cell r="B173" t="str">
            <v>PKP 200x50 - Podlahový kanál pozink typ A - tl. 0,6 mm</v>
          </cell>
          <cell r="C173" t="str">
            <v>m</v>
          </cell>
          <cell r="D173" t="str">
            <v>R1-Rozvod 200x50</v>
          </cell>
          <cell r="E173">
            <v>150</v>
          </cell>
        </row>
        <row r="174">
          <cell r="A174" t="str">
            <v>R120012</v>
          </cell>
          <cell r="B174" t="str">
            <v>PKP 200x50 - Podlahový kanál pozink typ B - tl. 1 mm</v>
          </cell>
          <cell r="C174" t="str">
            <v>m</v>
          </cell>
          <cell r="D174" t="str">
            <v>R1-Rozvod 200x50</v>
          </cell>
          <cell r="E174">
            <v>190</v>
          </cell>
        </row>
        <row r="175">
          <cell r="A175" t="str">
            <v>R120301</v>
          </cell>
          <cell r="B175" t="str">
            <v>KSP - kanálová spojka přímá 200x50</v>
          </cell>
          <cell r="C175" t="str">
            <v>ks</v>
          </cell>
          <cell r="D175" t="str">
            <v>R1-Rozvod 200x50</v>
          </cell>
          <cell r="E175">
            <v>100</v>
          </cell>
        </row>
        <row r="176">
          <cell r="A176" t="str">
            <v>R120310</v>
          </cell>
          <cell r="B176" t="str">
            <v>KSU - kanálová spojká úhlová - 45° - 200x50</v>
          </cell>
          <cell r="C176" t="str">
            <v>ks</v>
          </cell>
          <cell r="D176" t="str">
            <v>R1-Rozvod 200x50</v>
          </cell>
          <cell r="E176">
            <v>230</v>
          </cell>
        </row>
        <row r="177">
          <cell r="A177" t="str">
            <v>R120403</v>
          </cell>
          <cell r="B177" t="str">
            <v>PKR 200x50-2x45° - podlahový kanál rozbočka symetrická</v>
          </cell>
          <cell r="C177" t="str">
            <v>ks</v>
          </cell>
          <cell r="D177" t="str">
            <v>R1-Rozvod 200x50</v>
          </cell>
          <cell r="E177">
            <v>730</v>
          </cell>
        </row>
        <row r="178">
          <cell r="A178" t="str">
            <v>R120500</v>
          </cell>
          <cell r="B178" t="str">
            <v>RVP XX - tl.20x52x197 - regulační vložka potrubí</v>
          </cell>
          <cell r="C178" t="str">
            <v>ks</v>
          </cell>
          <cell r="D178" t="str">
            <v>R1-Rozvod 200x50</v>
          </cell>
          <cell r="E178">
            <v>40</v>
          </cell>
        </row>
        <row r="179">
          <cell r="A179" t="str">
            <v>R120901</v>
          </cell>
          <cell r="B179" t="str">
            <v>PPP Plech podlahový podložný pod podlahové kanály 50x195 pozink 0,6 mm</v>
          </cell>
          <cell r="C179" t="str">
            <v>ks</v>
          </cell>
          <cell r="D179" t="str">
            <v>R1-Rozvod 200x50</v>
          </cell>
          <cell r="E179">
            <v>10</v>
          </cell>
        </row>
        <row r="180">
          <cell r="A180" t="str">
            <v>R120902</v>
          </cell>
          <cell r="B180" t="str">
            <v>PVB Podlahová výztuha beton (podlahového kanálu)</v>
          </cell>
          <cell r="C180" t="str">
            <v>ks</v>
          </cell>
          <cell r="D180" t="str">
            <v>R1-Rozvod 200x50</v>
          </cell>
          <cell r="E180">
            <v>20</v>
          </cell>
        </row>
        <row r="181">
          <cell r="A181" t="str">
            <v>R120903</v>
          </cell>
          <cell r="B181" t="str">
            <v>PVV Podlahová výztuha vnitřní (podlahového kanálu)</v>
          </cell>
          <cell r="C181" t="str">
            <v>ks</v>
          </cell>
          <cell r="D181" t="str">
            <v>R1-Rozvod 200x50</v>
          </cell>
          <cell r="E181">
            <v>20</v>
          </cell>
        </row>
        <row r="182">
          <cell r="A182" t="str">
            <v>R121100</v>
          </cell>
          <cell r="B182" t="str">
            <v>PPS 200x50/100 - podlahový přechod kolmé napojení</v>
          </cell>
          <cell r="C182" t="str">
            <v>ks</v>
          </cell>
          <cell r="D182" t="str">
            <v>R1-Rozvod 200x50</v>
          </cell>
          <cell r="E182">
            <v>710</v>
          </cell>
        </row>
        <row r="183">
          <cell r="A183" t="str">
            <v>R121101</v>
          </cell>
          <cell r="B183" t="str">
            <v>PPK 200x50/ø100 - Podlahový přechod koncový - přímý</v>
          </cell>
          <cell r="C183" t="str">
            <v>ks</v>
          </cell>
          <cell r="D183" t="str">
            <v>R1-Rozvod 200x50</v>
          </cell>
          <cell r="E183">
            <v>580</v>
          </cell>
        </row>
        <row r="184">
          <cell r="A184" t="str">
            <v>R121120</v>
          </cell>
          <cell r="B184" t="str">
            <v>PPS 200x50/125 - podlahový přechod kolmé napojení</v>
          </cell>
          <cell r="C184" t="str">
            <v>ks</v>
          </cell>
          <cell r="D184" t="str">
            <v>R1-Rozvod 200x50</v>
          </cell>
          <cell r="E184">
            <v>710</v>
          </cell>
        </row>
        <row r="185">
          <cell r="A185" t="str">
            <v>R121121</v>
          </cell>
          <cell r="B185" t="str">
            <v>PPK 200x50/ø125 - Podlahový přechod koncový - přímý</v>
          </cell>
          <cell r="C185" t="str">
            <v>ks</v>
          </cell>
          <cell r="D185" t="str">
            <v>R1-Rozvod 200x50</v>
          </cell>
          <cell r="E185">
            <v>590</v>
          </cell>
        </row>
        <row r="186">
          <cell r="A186" t="str">
            <v>R121160</v>
          </cell>
          <cell r="B186" t="str">
            <v>PPS 200x50/160 - podlahový přechod kolmé napojení</v>
          </cell>
          <cell r="C186" t="str">
            <v>ks</v>
          </cell>
          <cell r="D186" t="str">
            <v>R1-Rozvod 200x50</v>
          </cell>
          <cell r="E186">
            <v>710</v>
          </cell>
        </row>
        <row r="187">
          <cell r="A187" t="str">
            <v>R121161</v>
          </cell>
          <cell r="B187" t="str">
            <v>PPK 200x50/ø160 - Podlahový přechod koncový - přímý</v>
          </cell>
          <cell r="C187" t="str">
            <v>ks</v>
          </cell>
          <cell r="D187" t="str">
            <v>R1-Rozvod 200x50</v>
          </cell>
          <cell r="E187">
            <v>610</v>
          </cell>
        </row>
        <row r="188">
          <cell r="A188" t="str">
            <v>R121500</v>
          </cell>
          <cell r="B188" t="str">
            <v>PPK 200x50/90° - Podlahový přechod obloukový</v>
          </cell>
          <cell r="C188" t="str">
            <v>ks</v>
          </cell>
          <cell r="D188" t="str">
            <v>R1-Rozvod 200x50</v>
          </cell>
          <cell r="E188">
            <v>210</v>
          </cell>
        </row>
        <row r="189">
          <cell r="A189" t="str">
            <v>R130011</v>
          </cell>
          <cell r="B189" t="str">
            <v>KKC 200x50/255x100 - Krabice koncová čelní</v>
          </cell>
          <cell r="C189" t="str">
            <v>ks</v>
          </cell>
          <cell r="D189" t="str">
            <v>R1-Rozvod 200x50</v>
          </cell>
          <cell r="E189">
            <v>420</v>
          </cell>
        </row>
        <row r="190">
          <cell r="A190" t="str">
            <v>R130012</v>
          </cell>
          <cell r="B190" t="str">
            <v>KKC-Z 200x50/255x100 - Krabice koncová čelní - zvýšená</v>
          </cell>
          <cell r="C190" t="str">
            <v>ks</v>
          </cell>
          <cell r="D190" t="str">
            <v>R1-Rozvod 200x50</v>
          </cell>
          <cell r="E190">
            <v>420</v>
          </cell>
        </row>
        <row r="191">
          <cell r="A191" t="str">
            <v>R130021</v>
          </cell>
          <cell r="B191" t="str">
            <v>KKB 200x50/255x100 - Krabice koncová boční</v>
          </cell>
          <cell r="C191" t="str">
            <v>ks</v>
          </cell>
          <cell r="D191" t="str">
            <v>R1-Rozvod 200x50</v>
          </cell>
          <cell r="E191">
            <v>420</v>
          </cell>
        </row>
        <row r="192">
          <cell r="A192" t="str">
            <v>R130022</v>
          </cell>
          <cell r="B192" t="str">
            <v>KKB-Z 200x50/255x100 - Krabice koncová boční - zvýšená</v>
          </cell>
          <cell r="C192" t="str">
            <v>ks</v>
          </cell>
          <cell r="D192" t="str">
            <v>R1-Rozvod 200x50</v>
          </cell>
          <cell r="E192">
            <v>430</v>
          </cell>
        </row>
        <row r="193">
          <cell r="A193" t="str">
            <v>R131061</v>
          </cell>
          <cell r="B193" t="str">
            <v>KSC 200x50 - Krabice koncová stropní čelní pro mřížku 255x100mm</v>
          </cell>
          <cell r="C193" t="str">
            <v>ks</v>
          </cell>
          <cell r="D193" t="str">
            <v>R1-Rozvod 200x50</v>
          </cell>
          <cell r="E193">
            <v>630</v>
          </cell>
        </row>
        <row r="194">
          <cell r="A194" t="str">
            <v>R132710</v>
          </cell>
          <cell r="B194" t="str">
            <v>DPK 570X430 - distance rozdělovací komory</v>
          </cell>
          <cell r="C194" t="str">
            <v>ks</v>
          </cell>
          <cell r="D194" t="str">
            <v>R1-Rozvod 200x50</v>
          </cell>
          <cell r="E194">
            <v>250</v>
          </cell>
        </row>
        <row r="195">
          <cell r="A195" t="str">
            <v>R132720</v>
          </cell>
          <cell r="B195" t="str">
            <v>DPK 370X430 - distance rozdělovací komory</v>
          </cell>
          <cell r="C195" t="str">
            <v>ks</v>
          </cell>
          <cell r="D195" t="str">
            <v>R1-Rozvod 200x50</v>
          </cell>
          <cell r="E195">
            <v>250</v>
          </cell>
        </row>
        <row r="196">
          <cell r="A196" t="str">
            <v>R132730</v>
          </cell>
          <cell r="B196" t="str">
            <v>DPK 790X430 - distance rozdělovací komory</v>
          </cell>
          <cell r="C196" t="str">
            <v>ks</v>
          </cell>
          <cell r="D196" t="str">
            <v>R1-Rozvod 200x50</v>
          </cell>
          <cell r="E196">
            <v>250</v>
          </cell>
        </row>
        <row r="197">
          <cell r="A197" t="str">
            <v>R144161</v>
          </cell>
          <cell r="B197" t="str">
            <v>CPK 375x375/ø160- Cirkulační přechod komora RKD</v>
          </cell>
          <cell r="C197" t="str">
            <v>ks</v>
          </cell>
          <cell r="D197" t="str">
            <v>R1-Rozvod 200x50</v>
          </cell>
          <cell r="E197">
            <v>1040</v>
          </cell>
        </row>
        <row r="198">
          <cell r="A198" t="str">
            <v>R144162</v>
          </cell>
          <cell r="B198" t="str">
            <v>CPK 370x260/ø160- Cirkulační přechod komora RKD</v>
          </cell>
          <cell r="C198" t="str">
            <v>ks</v>
          </cell>
          <cell r="D198" t="str">
            <v>R1-Rozvod 200x50</v>
          </cell>
          <cell r="E198">
            <v>700</v>
          </cell>
        </row>
        <row r="199">
          <cell r="A199" t="str">
            <v>R144163</v>
          </cell>
          <cell r="B199" t="str">
            <v>CPK BN 375x375/ø160 - Cirkulační přechod komora RKD - boční napojení</v>
          </cell>
          <cell r="C199" t="str">
            <v>ks</v>
          </cell>
          <cell r="D199" t="str">
            <v>R1-Rozvod 200x50</v>
          </cell>
          <cell r="E199">
            <v>1840</v>
          </cell>
        </row>
        <row r="200">
          <cell r="A200" t="str">
            <v>R144201</v>
          </cell>
          <cell r="B200" t="str">
            <v>CPK 375x375/ø200- Cirkulační přechod komora RKD</v>
          </cell>
          <cell r="C200" t="str">
            <v>ks</v>
          </cell>
          <cell r="D200" t="str">
            <v>R1-Rozvod 200x50</v>
          </cell>
          <cell r="E200">
            <v>1040</v>
          </cell>
        </row>
        <row r="201">
          <cell r="A201" t="str">
            <v>R144202</v>
          </cell>
          <cell r="B201" t="str">
            <v>CPK 370x260/ø200- Cirkulační přechod komora RKD</v>
          </cell>
          <cell r="C201" t="str">
            <v>ks</v>
          </cell>
          <cell r="D201" t="str">
            <v>R1-Rozvod 200x50</v>
          </cell>
          <cell r="E201">
            <v>700</v>
          </cell>
        </row>
        <row r="202">
          <cell r="A202" t="str">
            <v>R144203</v>
          </cell>
          <cell r="B202" t="str">
            <v>CPK BN 375x375/ø200 - Cirkulační přechod komora RKD - boční napojení</v>
          </cell>
          <cell r="C202" t="str">
            <v>ks</v>
          </cell>
          <cell r="D202" t="str">
            <v>R1-Rozvod 200x50</v>
          </cell>
          <cell r="E202">
            <v>1840</v>
          </cell>
        </row>
        <row r="203">
          <cell r="A203" t="str">
            <v>R144251</v>
          </cell>
          <cell r="B203" t="str">
            <v>CPK 375x375/ø250- Cirkulační přechod komora RKD</v>
          </cell>
          <cell r="C203" t="str">
            <v>ks</v>
          </cell>
          <cell r="D203" t="str">
            <v>R1-Rozvod 200x50</v>
          </cell>
          <cell r="E203">
            <v>1040</v>
          </cell>
        </row>
        <row r="204">
          <cell r="A204" t="str">
            <v>R144252</v>
          </cell>
          <cell r="B204" t="str">
            <v>CPK 370x260/ø250- Cirkulační přechod komora RKD</v>
          </cell>
          <cell r="C204" t="str">
            <v>ks</v>
          </cell>
          <cell r="D204" t="str">
            <v>R1-Rozvod 200x50</v>
          </cell>
          <cell r="E204">
            <v>700</v>
          </cell>
        </row>
        <row r="205">
          <cell r="A205" t="str">
            <v>R144253</v>
          </cell>
          <cell r="B205" t="str">
            <v>CPK BN 375x375/ø250 - Cirkulační přechod komora RKD - boční napojení</v>
          </cell>
          <cell r="C205" t="str">
            <v>ks</v>
          </cell>
          <cell r="D205" t="str">
            <v>R1-Rozvod 200x50</v>
          </cell>
          <cell r="E205">
            <v>1840</v>
          </cell>
        </row>
        <row r="206">
          <cell r="A206" t="str">
            <v>R146016</v>
          </cell>
          <cell r="B206" t="str">
            <v>PKJ 628x476/160 pravý - Přechod komora k RKJ</v>
          </cell>
          <cell r="C206" t="str">
            <v>ks</v>
          </cell>
          <cell r="D206" t="str">
            <v>R1-Rozvod 200x50</v>
          </cell>
          <cell r="E206">
            <v>2450</v>
          </cell>
        </row>
        <row r="207">
          <cell r="A207" t="str">
            <v>R146017</v>
          </cell>
          <cell r="B207" t="str">
            <v>PKJ 628x476/160 levý- Přechod komora k RKJ</v>
          </cell>
          <cell r="C207" t="str">
            <v>ks</v>
          </cell>
          <cell r="D207" t="str">
            <v>R1-Rozvod 200x50</v>
          </cell>
          <cell r="E207">
            <v>2450</v>
          </cell>
        </row>
        <row r="208">
          <cell r="A208" t="str">
            <v>R146020</v>
          </cell>
          <cell r="B208" t="str">
            <v>PKJ 628x476/200 pravý - Přechod komora k RKJ</v>
          </cell>
          <cell r="C208" t="str">
            <v>ks</v>
          </cell>
          <cell r="D208" t="str">
            <v>R1-Rozvod 200x50</v>
          </cell>
          <cell r="E208">
            <v>2450</v>
          </cell>
        </row>
        <row r="209">
          <cell r="A209" t="str">
            <v>R146021</v>
          </cell>
          <cell r="B209" t="str">
            <v>PKJ 628x476/200 levý - Přechod komora k RKJ</v>
          </cell>
          <cell r="C209" t="str">
            <v>ks</v>
          </cell>
          <cell r="D209" t="str">
            <v>R1-Rozvod 200x50</v>
          </cell>
          <cell r="E209">
            <v>2450</v>
          </cell>
        </row>
        <row r="210">
          <cell r="A210" t="str">
            <v>R146025</v>
          </cell>
          <cell r="B210" t="str">
            <v>PKJ 628x476/250 pravý - Přechod komora k RKJ</v>
          </cell>
          <cell r="C210" t="str">
            <v>ks</v>
          </cell>
          <cell r="D210" t="str">
            <v>R1-Rozvod 200x50</v>
          </cell>
          <cell r="E210">
            <v>2450</v>
          </cell>
        </row>
        <row r="211">
          <cell r="A211" t="str">
            <v>R146026</v>
          </cell>
          <cell r="B211" t="str">
            <v>PKJ 628x476/250 levý - Přechod komora k RKJ</v>
          </cell>
          <cell r="C211" t="str">
            <v>ks</v>
          </cell>
          <cell r="D211" t="str">
            <v>R1-Rozvod 200x50</v>
          </cell>
          <cell r="E211">
            <v>2450</v>
          </cell>
        </row>
        <row r="212">
          <cell r="A212" t="str">
            <v>R146516</v>
          </cell>
          <cell r="B212" t="str">
            <v>PKJ 420x476/160 - Přechod komora k RKJ</v>
          </cell>
          <cell r="C212" t="str">
            <v>ks</v>
          </cell>
          <cell r="D212" t="str">
            <v>R1-Rozvod 200x50</v>
          </cell>
          <cell r="E212">
            <v>2280</v>
          </cell>
        </row>
        <row r="213">
          <cell r="A213" t="str">
            <v>R146520</v>
          </cell>
          <cell r="B213" t="str">
            <v>PKJ 420x476/200 - Přechod komora k RKJ</v>
          </cell>
          <cell r="C213" t="str">
            <v>ks</v>
          </cell>
          <cell r="D213" t="str">
            <v>R1-Rozvod 200x50</v>
          </cell>
          <cell r="E213">
            <v>2280</v>
          </cell>
        </row>
        <row r="214">
          <cell r="A214" t="str">
            <v>R146525</v>
          </cell>
          <cell r="B214" t="str">
            <v>PKJ 420x476/250 - Přechod komora k RKJ</v>
          </cell>
          <cell r="C214" t="str">
            <v>ks</v>
          </cell>
          <cell r="D214" t="str">
            <v>R1-Rozvod 200x50</v>
          </cell>
          <cell r="E214">
            <v>2280</v>
          </cell>
        </row>
        <row r="215">
          <cell r="A215" t="str">
            <v>R113101</v>
          </cell>
          <cell r="B215" t="str">
            <v>RKP - K - Ø125/7x Ø100 - Podstropní rozdělovací komora - Krátká neizolovaná</v>
          </cell>
          <cell r="C215" t="str">
            <v>ks</v>
          </cell>
          <cell r="D215" t="str">
            <v>R1-Tvarovky ATREA</v>
          </cell>
          <cell r="E215">
            <v>3330</v>
          </cell>
        </row>
        <row r="216">
          <cell r="A216" t="str">
            <v>R113102</v>
          </cell>
          <cell r="B216" t="str">
            <v>RKP - K - Ø125/7x Ø125 - Podstropní rozdělovací komora - Krátká neizolovaná</v>
          </cell>
          <cell r="C216" t="str">
            <v>ks</v>
          </cell>
          <cell r="D216" t="str">
            <v>R1-Tvarovky ATREA</v>
          </cell>
          <cell r="E216">
            <v>3330</v>
          </cell>
        </row>
        <row r="217">
          <cell r="A217" t="str">
            <v>R113103</v>
          </cell>
          <cell r="B217" t="str">
            <v>RKP - K - Ø160/7x Ø100 - Podstropní rozdělovací komora - Krátká neizolovaná</v>
          </cell>
          <cell r="C217" t="str">
            <v>ks</v>
          </cell>
          <cell r="D217" t="str">
            <v>R1-Tvarovky ATREA</v>
          </cell>
          <cell r="E217">
            <v>3330</v>
          </cell>
        </row>
        <row r="218">
          <cell r="A218" t="str">
            <v>R113104</v>
          </cell>
          <cell r="B218" t="str">
            <v>RKP - K - Ø160/7x Ø125 - Podstropní rozdělovací komora - Krátká neizolovaná</v>
          </cell>
          <cell r="C218" t="str">
            <v>ks</v>
          </cell>
          <cell r="D218" t="str">
            <v>R1-Tvarovky ATREA</v>
          </cell>
          <cell r="E218">
            <v>3330</v>
          </cell>
        </row>
        <row r="219">
          <cell r="A219" t="str">
            <v>R113105</v>
          </cell>
          <cell r="B219" t="str">
            <v>RKP - K - Ø200/7x Ø100 - Podstropní rozdělovací komora - Krátká neizolovaná</v>
          </cell>
          <cell r="C219" t="str">
            <v>ks</v>
          </cell>
          <cell r="D219" t="str">
            <v>R1-Tvarovky ATREA</v>
          </cell>
          <cell r="E219">
            <v>3330</v>
          </cell>
        </row>
        <row r="220">
          <cell r="A220" t="str">
            <v>R113106</v>
          </cell>
          <cell r="B220" t="str">
            <v>RKP - K - Ø200/7x Ø125 - Podstropní rozdělovací komora - Krátká neizolovaná</v>
          </cell>
          <cell r="C220" t="str">
            <v>ks</v>
          </cell>
          <cell r="D220" t="str">
            <v>R1-Tvarovky ATREA</v>
          </cell>
          <cell r="E220">
            <v>3330</v>
          </cell>
        </row>
        <row r="221">
          <cell r="A221" t="str">
            <v>R113111</v>
          </cell>
          <cell r="B221" t="str">
            <v>RKPI - K - Ø125/7x Ø100 - Podstropní rozdělovací komora - Krátká izolovaná</v>
          </cell>
          <cell r="C221" t="str">
            <v>ks</v>
          </cell>
          <cell r="D221" t="str">
            <v>R1-Tvarovky ATREA</v>
          </cell>
          <cell r="E221">
            <v>3900</v>
          </cell>
        </row>
        <row r="222">
          <cell r="A222" t="str">
            <v>R113112</v>
          </cell>
          <cell r="B222" t="str">
            <v>RKPI - K - Ø125/7x Ø125 - Podstropní rozdělovací komora - Krátká izolovaná</v>
          </cell>
          <cell r="C222" t="str">
            <v>ks</v>
          </cell>
          <cell r="D222" t="str">
            <v>R1-Tvarovky ATREA</v>
          </cell>
          <cell r="E222">
            <v>3900</v>
          </cell>
        </row>
        <row r="223">
          <cell r="A223" t="str">
            <v>R113113</v>
          </cell>
          <cell r="B223" t="str">
            <v>RKPI - K - Ø160/7x Ø100 - Podstropní rozdělovací komora - Krátká izolovaná</v>
          </cell>
          <cell r="C223" t="str">
            <v>ks</v>
          </cell>
          <cell r="D223" t="str">
            <v>R1-Tvarovky ATREA</v>
          </cell>
          <cell r="E223">
            <v>3900</v>
          </cell>
        </row>
        <row r="224">
          <cell r="A224" t="str">
            <v>R113114</v>
          </cell>
          <cell r="B224" t="str">
            <v>RKPI - K - Ø160/7x Ø125 - Podstropní rozdělovací komora - Krátká izolovaná</v>
          </cell>
          <cell r="C224" t="str">
            <v>ks</v>
          </cell>
          <cell r="D224" t="str">
            <v>R1-Tvarovky ATREA</v>
          </cell>
          <cell r="E224">
            <v>3900</v>
          </cell>
        </row>
        <row r="225">
          <cell r="A225" t="str">
            <v>R113115</v>
          </cell>
          <cell r="B225" t="str">
            <v>RKPI - K - Ø200/7x Ø100 - Podstropní rozdělovací komora - Krátká izolovaná</v>
          </cell>
          <cell r="C225" t="str">
            <v>ks</v>
          </cell>
          <cell r="D225" t="str">
            <v>R1-Tvarovky ATREA</v>
          </cell>
          <cell r="E225">
            <v>3900</v>
          </cell>
        </row>
        <row r="226">
          <cell r="A226" t="str">
            <v>R113116</v>
          </cell>
          <cell r="B226" t="str">
            <v>RKPI - K - Ø200/7x Ø125 - Podstropní rozdělovací komora - Krátká izolovaná</v>
          </cell>
          <cell r="C226" t="str">
            <v>ks</v>
          </cell>
          <cell r="D226" t="str">
            <v>R1-Tvarovky ATREA</v>
          </cell>
          <cell r="E226">
            <v>3900</v>
          </cell>
        </row>
        <row r="227">
          <cell r="A227" t="str">
            <v>R113201</v>
          </cell>
          <cell r="B227" t="str">
            <v>RKP - D - Ø125/8x Ø100 - Podstropní rozdělovací komora - Dlouhá neizolovaná</v>
          </cell>
          <cell r="C227" t="str">
            <v>ks</v>
          </cell>
          <cell r="D227" t="str">
            <v>R1-Tvarovky ATREA</v>
          </cell>
          <cell r="E227">
            <v>3540</v>
          </cell>
        </row>
        <row r="228">
          <cell r="A228" t="str">
            <v>R113202</v>
          </cell>
          <cell r="B228" t="str">
            <v>RKP - D - Ø125/8x Ø125 - Podstropní rozdělovací komora - Dlouhá neizolovaná</v>
          </cell>
          <cell r="C228" t="str">
            <v>ks</v>
          </cell>
          <cell r="D228" t="str">
            <v>R1-Tvarovky ATREA</v>
          </cell>
          <cell r="E228">
            <v>3540</v>
          </cell>
        </row>
        <row r="229">
          <cell r="A229" t="str">
            <v>R113203</v>
          </cell>
          <cell r="B229" t="str">
            <v>RKP - D - Ø160/8x Ø100 - Podstropní rozdělovací komora - Dlouhá neizolovaná</v>
          </cell>
          <cell r="C229" t="str">
            <v>ks</v>
          </cell>
          <cell r="D229" t="str">
            <v>R1-Tvarovky ATREA</v>
          </cell>
          <cell r="E229">
            <v>3540</v>
          </cell>
        </row>
        <row r="230">
          <cell r="A230" t="str">
            <v>R113204</v>
          </cell>
          <cell r="B230" t="str">
            <v>RKP - D - Ø160/8x Ø125 - Podstropní rozdělovací komora - Dlouhá neizolovaná</v>
          </cell>
          <cell r="C230" t="str">
            <v>ks</v>
          </cell>
          <cell r="D230" t="str">
            <v>R1-Tvarovky ATREA</v>
          </cell>
          <cell r="E230">
            <v>3540</v>
          </cell>
        </row>
        <row r="231">
          <cell r="A231" t="str">
            <v>R113205</v>
          </cell>
          <cell r="B231" t="str">
            <v>RKP - D - Ø200/8x Ø100 - Podstropní rozdělovací komora - Dlouhá neizolovaná</v>
          </cell>
          <cell r="C231" t="str">
            <v>ks</v>
          </cell>
          <cell r="D231" t="str">
            <v>R1-Tvarovky ATREA</v>
          </cell>
          <cell r="E231">
            <v>3540</v>
          </cell>
        </row>
        <row r="232">
          <cell r="A232" t="str">
            <v>R113206</v>
          </cell>
          <cell r="B232" t="str">
            <v>RKP - D - Ø200/8x Ø125 - Podstropní rozdělovací komora - Dlouhá neizolovaná</v>
          </cell>
          <cell r="C232" t="str">
            <v>ks</v>
          </cell>
          <cell r="D232" t="str">
            <v>R1-Tvarovky ATREA</v>
          </cell>
          <cell r="E232">
            <v>3540</v>
          </cell>
        </row>
        <row r="233">
          <cell r="A233" t="str">
            <v>R113211</v>
          </cell>
          <cell r="B233" t="str">
            <v>RKPI - D - Ø125/8x Ø100 - Podstropní rozdělovací komora - Dlouhá izolovaná</v>
          </cell>
          <cell r="C233" t="str">
            <v>ks</v>
          </cell>
          <cell r="D233" t="str">
            <v>R1-Tvarovky ATREA</v>
          </cell>
          <cell r="E233">
            <v>4110</v>
          </cell>
        </row>
        <row r="234">
          <cell r="A234" t="str">
            <v>R113212</v>
          </cell>
          <cell r="B234" t="str">
            <v>RKPI - D - Ø125/8x Ø125 - Podstropní rozdělovací komora - Dlouhá neizolovaná</v>
          </cell>
          <cell r="C234" t="str">
            <v>ks</v>
          </cell>
          <cell r="D234" t="str">
            <v>R1-Tvarovky ATREA</v>
          </cell>
          <cell r="E234">
            <v>4110</v>
          </cell>
        </row>
        <row r="235">
          <cell r="A235" t="str">
            <v>R113213</v>
          </cell>
          <cell r="B235" t="str">
            <v>RKPI - D - Ø160/8x Ø100 - Podstropní rozdělovací komora - Dlouhá izolovaná</v>
          </cell>
          <cell r="C235" t="str">
            <v>ks</v>
          </cell>
          <cell r="D235" t="str">
            <v>R1-Tvarovky ATREA</v>
          </cell>
          <cell r="E235">
            <v>4110</v>
          </cell>
        </row>
        <row r="236">
          <cell r="A236" t="str">
            <v>R113214</v>
          </cell>
          <cell r="B236" t="str">
            <v>RKPI - D - Ø160/8x Ø125 - Podstropní rozdělovací komora - Dlouhá izolovaná</v>
          </cell>
          <cell r="C236" t="str">
            <v>ks</v>
          </cell>
          <cell r="D236" t="str">
            <v>R1-Tvarovky ATREA</v>
          </cell>
          <cell r="E236">
            <v>4110</v>
          </cell>
        </row>
        <row r="237">
          <cell r="A237" t="str">
            <v>R113215</v>
          </cell>
          <cell r="B237" t="str">
            <v>RKPI - D - Ø200/8x Ø100 - Podstropní rozdělovací komora - Dlouhá izolovaná</v>
          </cell>
          <cell r="C237" t="str">
            <v>ks</v>
          </cell>
          <cell r="D237" t="str">
            <v>R1-Tvarovky ATREA</v>
          </cell>
          <cell r="E237">
            <v>4110</v>
          </cell>
        </row>
        <row r="238">
          <cell r="A238" t="str">
            <v>R113216</v>
          </cell>
          <cell r="B238" t="str">
            <v>RKPI - D - Ø200/8x Ø125 - Podstropní rozdělovací komora - Dlouhá izolovaná</v>
          </cell>
          <cell r="C238" t="str">
            <v>ks</v>
          </cell>
          <cell r="D238" t="str">
            <v>R1-Tvarovky ATREA</v>
          </cell>
          <cell r="E238">
            <v>4110</v>
          </cell>
        </row>
        <row r="239">
          <cell r="A239" t="str">
            <v>R113901</v>
          </cell>
          <cell r="B239" t="str">
            <v>RKPA -při objednání nutná specifikace RKP (pro kruhový i plochý podstropní rozvod)</v>
          </cell>
          <cell r="C239" t="str">
            <v>ks</v>
          </cell>
          <cell r="D239" t="str">
            <v>R1-Tvarovky ATREA</v>
          </cell>
          <cell r="E239">
            <v>0</v>
          </cell>
        </row>
        <row r="240">
          <cell r="A240" t="str">
            <v>R114101</v>
          </cell>
          <cell r="B240" t="str">
            <v>RKP-K Ø125/6x 160x40 - Podstropní rozdělovací komora krátká neizolovaná</v>
          </cell>
          <cell r="C240" t="str">
            <v>ks</v>
          </cell>
          <cell r="D240" t="str">
            <v>R1-Tvarovky ATREA</v>
          </cell>
          <cell r="E240">
            <v>2600</v>
          </cell>
        </row>
        <row r="241">
          <cell r="A241" t="str">
            <v>R114102</v>
          </cell>
          <cell r="B241" t="str">
            <v>RKP-K Ø160/6x 160x40 - Podstropní rozdělovací komora krátká neizolovaná</v>
          </cell>
          <cell r="C241" t="str">
            <v>ks</v>
          </cell>
          <cell r="D241" t="str">
            <v>R1-Tvarovky ATREA</v>
          </cell>
          <cell r="E241">
            <v>2600</v>
          </cell>
        </row>
        <row r="242">
          <cell r="A242" t="str">
            <v>R114103</v>
          </cell>
          <cell r="B242" t="str">
            <v>RKP-K Ø125/6x 200x50 - Podstropní rozdělovací komora krátká neizolovaná</v>
          </cell>
          <cell r="C242" t="str">
            <v>ks</v>
          </cell>
          <cell r="D242" t="str">
            <v>R1-Tvarovky ATREA</v>
          </cell>
          <cell r="E242">
            <v>2600</v>
          </cell>
        </row>
        <row r="243">
          <cell r="A243" t="str">
            <v>R114104</v>
          </cell>
          <cell r="B243" t="str">
            <v>RKP-K Ø160/6x 200x50 - Podstropní rozdělovací komora krátká neizolovaná</v>
          </cell>
          <cell r="C243" t="str">
            <v>ks</v>
          </cell>
          <cell r="D243" t="str">
            <v>R1-Tvarovky ATREA</v>
          </cell>
          <cell r="E243">
            <v>2600</v>
          </cell>
        </row>
        <row r="244">
          <cell r="A244" t="str">
            <v>R114111</v>
          </cell>
          <cell r="B244" t="str">
            <v>RKPI-K Ø125/6x 160x40 - Podstropní rozdělovací komora krátká izolovaná</v>
          </cell>
          <cell r="C244" t="str">
            <v>ks</v>
          </cell>
          <cell r="D244" t="str">
            <v>R1-Tvarovky ATREA</v>
          </cell>
          <cell r="E244">
            <v>3020</v>
          </cell>
        </row>
        <row r="245">
          <cell r="A245" t="str">
            <v>R114112</v>
          </cell>
          <cell r="B245" t="str">
            <v>RKPI-K Ø160/6x 160x40 - Podstropní rozdělovací komora krátká izolovaná</v>
          </cell>
          <cell r="C245" t="str">
            <v>ks</v>
          </cell>
          <cell r="D245" t="str">
            <v>R1-Tvarovky ATREA</v>
          </cell>
          <cell r="E245">
            <v>3020</v>
          </cell>
        </row>
        <row r="246">
          <cell r="A246" t="str">
            <v>R114113</v>
          </cell>
          <cell r="B246" t="str">
            <v>RKPI-K Ø125/6x 200x50  -Podstropní rozdělovací komora krátká izolovaná</v>
          </cell>
          <cell r="C246" t="str">
            <v>ks</v>
          </cell>
          <cell r="D246" t="str">
            <v>R1-Tvarovky ATREA</v>
          </cell>
          <cell r="E246">
            <v>3020</v>
          </cell>
        </row>
        <row r="247">
          <cell r="A247" t="str">
            <v>R114114</v>
          </cell>
          <cell r="B247" t="str">
            <v>RKPI-K Ø160/6x 200x50 - Podstropní rozdělovací komora krátká izolovaná</v>
          </cell>
          <cell r="C247" t="str">
            <v>ks</v>
          </cell>
          <cell r="D247" t="str">
            <v>R1-Tvarovky ATREA</v>
          </cell>
          <cell r="E247">
            <v>3020</v>
          </cell>
        </row>
        <row r="248">
          <cell r="A248" t="str">
            <v>R114201</v>
          </cell>
          <cell r="B248" t="str">
            <v>RKP-D Ø125/8x 160x40 - Podstropní rozdělovací komora dlouhá neizolovaná</v>
          </cell>
          <cell r="C248" t="str">
            <v>ks</v>
          </cell>
          <cell r="D248" t="str">
            <v>R1-Tvarovky ATREA</v>
          </cell>
          <cell r="E248">
            <v>2810</v>
          </cell>
        </row>
        <row r="249">
          <cell r="A249" t="str">
            <v>R114202</v>
          </cell>
          <cell r="B249" t="str">
            <v>RKP-D Ø160/8x 160x40 - Podstropní rozdělovací komora dlouhá neizolovaná</v>
          </cell>
          <cell r="C249" t="str">
            <v>ks</v>
          </cell>
          <cell r="D249" t="str">
            <v>R1-Tvarovky ATREA</v>
          </cell>
          <cell r="E249">
            <v>2810</v>
          </cell>
        </row>
        <row r="250">
          <cell r="A250" t="str">
            <v>R114203</v>
          </cell>
          <cell r="B250" t="str">
            <v>RKP-D Ø125/8x 200x50 - Podstropní rozdělovací komora dlouhá neizolovaná</v>
          </cell>
          <cell r="C250" t="str">
            <v>ks</v>
          </cell>
          <cell r="D250" t="str">
            <v>R1-Tvarovky ATREA</v>
          </cell>
          <cell r="E250">
            <v>2810</v>
          </cell>
        </row>
        <row r="251">
          <cell r="A251" t="str">
            <v>R114204</v>
          </cell>
          <cell r="B251" t="str">
            <v>RKP-D Ø160/8x 200x50 - Podstropní rozdělovací komora dlouhá neizolovaná</v>
          </cell>
          <cell r="C251" t="str">
            <v>ks</v>
          </cell>
          <cell r="D251" t="str">
            <v>R1-Tvarovky ATREA</v>
          </cell>
          <cell r="E251">
            <v>2810</v>
          </cell>
        </row>
        <row r="252">
          <cell r="A252" t="str">
            <v>R114211</v>
          </cell>
          <cell r="B252" t="str">
            <v>RKPI-D Ø125/8x 160x40 - Podstropní rozdělovací komora dlouhá izolovaná</v>
          </cell>
          <cell r="C252" t="str">
            <v>ks</v>
          </cell>
          <cell r="D252" t="str">
            <v>R1-Tvarovky ATREA</v>
          </cell>
          <cell r="E252">
            <v>3230</v>
          </cell>
        </row>
        <row r="253">
          <cell r="A253" t="str">
            <v>R114212</v>
          </cell>
          <cell r="B253" t="str">
            <v>RKPI-D Ø160/8x 160x40 - Podstropní rozdělovací komora dlouhá izolovaná</v>
          </cell>
          <cell r="C253" t="str">
            <v>ks</v>
          </cell>
          <cell r="D253" t="str">
            <v>R1-Tvarovky ATREA</v>
          </cell>
          <cell r="E253">
            <v>3230</v>
          </cell>
        </row>
        <row r="254">
          <cell r="A254" t="str">
            <v>R114213</v>
          </cell>
          <cell r="B254" t="str">
            <v>RKPI-D Ø125/8x 200x50 - Podstropní rozdělovací komora dlouhá izolovaná</v>
          </cell>
          <cell r="C254" t="str">
            <v>ks</v>
          </cell>
          <cell r="D254" t="str">
            <v>R1-Tvarovky ATREA</v>
          </cell>
          <cell r="E254">
            <v>3230</v>
          </cell>
        </row>
        <row r="255">
          <cell r="A255" t="str">
            <v>R114214</v>
          </cell>
          <cell r="B255" t="str">
            <v>RKPI-D Ø160/8x 200x50 - Podstropní rozdělovací komora dlouhá izolovaná</v>
          </cell>
          <cell r="C255" t="str">
            <v>ks</v>
          </cell>
          <cell r="D255" t="str">
            <v>R1-Tvarovky ATREA</v>
          </cell>
          <cell r="E255">
            <v>3230</v>
          </cell>
        </row>
        <row r="256">
          <cell r="A256" t="str">
            <v>R120511</v>
          </cell>
          <cell r="B256" t="str">
            <v>RVK XX - tl.20 - regulační vložka potrubí DN77 - pro rozvod GP</v>
          </cell>
          <cell r="C256" t="str">
            <v>ks</v>
          </cell>
          <cell r="D256" t="str">
            <v>R1-Tvarovky ATREA</v>
          </cell>
          <cell r="E256">
            <v>40</v>
          </cell>
        </row>
        <row r="257">
          <cell r="A257" t="str">
            <v>R120520</v>
          </cell>
          <cell r="B257" t="str">
            <v>RVK XX - tl.20 - regulační vložka potrubí DN102</v>
          </cell>
          <cell r="C257" t="str">
            <v>ks</v>
          </cell>
          <cell r="D257" t="str">
            <v>R1-Tvarovky ATREA</v>
          </cell>
          <cell r="E257">
            <v>40</v>
          </cell>
        </row>
        <row r="258">
          <cell r="A258" t="str">
            <v>R120521</v>
          </cell>
          <cell r="B258" t="str">
            <v>RVK XX - tl.20 - regulační vložka potrubí DN127</v>
          </cell>
          <cell r="C258" t="str">
            <v>ks</v>
          </cell>
          <cell r="D258" t="str">
            <v>R1-Tvarovky ATREA</v>
          </cell>
          <cell r="E258">
            <v>40</v>
          </cell>
        </row>
        <row r="259">
          <cell r="A259" t="str">
            <v>R120522</v>
          </cell>
          <cell r="B259" t="str">
            <v>RVK XX - tl.20 - regulační vložka potrubí DN160</v>
          </cell>
          <cell r="C259" t="str">
            <v>ks</v>
          </cell>
          <cell r="D259" t="str">
            <v>R1-Tvarovky ATREA</v>
          </cell>
          <cell r="E259">
            <v>40</v>
          </cell>
        </row>
        <row r="260">
          <cell r="A260" t="str">
            <v>R120523</v>
          </cell>
          <cell r="B260" t="str">
            <v>RVK XX - tl.20 - regulační vložka potrubí DN203</v>
          </cell>
          <cell r="C260" t="str">
            <v>ks</v>
          </cell>
          <cell r="D260" t="str">
            <v>R1-Tvarovky ATREA</v>
          </cell>
          <cell r="E260">
            <v>40</v>
          </cell>
        </row>
        <row r="261">
          <cell r="A261" t="str">
            <v>R120524</v>
          </cell>
          <cell r="B261" t="str">
            <v>RVK XX - tl.20 - regulační vložka potrubí DN254</v>
          </cell>
          <cell r="C261" t="str">
            <v>ks</v>
          </cell>
          <cell r="D261" t="str">
            <v>R1-Tvarovky ATREA</v>
          </cell>
          <cell r="E261">
            <v>40</v>
          </cell>
        </row>
        <row r="262">
          <cell r="A262" t="str">
            <v>R121601</v>
          </cell>
          <cell r="B262" t="str">
            <v>PKS - přechodová komora stropní/stěnová 100/100</v>
          </cell>
          <cell r="C262" t="str">
            <v>ks</v>
          </cell>
          <cell r="D262" t="str">
            <v>R1-Tvarovky ATREA</v>
          </cell>
          <cell r="E262">
            <v>840</v>
          </cell>
        </row>
        <row r="263">
          <cell r="A263" t="str">
            <v>R121602</v>
          </cell>
          <cell r="B263" t="str">
            <v>PKS - přechodová komora stropní/stěnová 100/125</v>
          </cell>
          <cell r="C263" t="str">
            <v>ks</v>
          </cell>
          <cell r="D263" t="str">
            <v>R1-Tvarovky ATREA</v>
          </cell>
          <cell r="E263">
            <v>840</v>
          </cell>
        </row>
        <row r="264">
          <cell r="A264" t="str">
            <v>R121603</v>
          </cell>
          <cell r="B264" t="str">
            <v>PKS - přechodová komora stropní/stěnová 125/125</v>
          </cell>
          <cell r="C264" t="str">
            <v>ks</v>
          </cell>
          <cell r="D264" t="str">
            <v>R1-Tvarovky ATREA</v>
          </cell>
          <cell r="E264">
            <v>840</v>
          </cell>
        </row>
        <row r="265">
          <cell r="A265" t="str">
            <v>R121604</v>
          </cell>
          <cell r="B265" t="str">
            <v>PKS - přechodová komora stropní/stěnová 125/160</v>
          </cell>
          <cell r="C265" t="str">
            <v>ks</v>
          </cell>
          <cell r="D265" t="str">
            <v>R1-Tvarovky ATREA</v>
          </cell>
          <cell r="E265">
            <v>840</v>
          </cell>
        </row>
        <row r="266">
          <cell r="A266" t="str">
            <v>R121605</v>
          </cell>
          <cell r="B266" t="str">
            <v>PKS - přechodová komora stropní/stěnová 160/160</v>
          </cell>
          <cell r="C266" t="str">
            <v>ks</v>
          </cell>
          <cell r="D266" t="str">
            <v>R1-Tvarovky ATREA</v>
          </cell>
          <cell r="E266">
            <v>840</v>
          </cell>
        </row>
        <row r="267">
          <cell r="A267" t="str">
            <v>R121606</v>
          </cell>
          <cell r="B267" t="str">
            <v>PKS - přechodová komora stropní/stěnová 160/200</v>
          </cell>
          <cell r="C267" t="str">
            <v>ks</v>
          </cell>
          <cell r="D267" t="str">
            <v>R1-Tvarovky ATREA</v>
          </cell>
          <cell r="E267">
            <v>840</v>
          </cell>
        </row>
        <row r="268">
          <cell r="A268" t="str">
            <v>R121607</v>
          </cell>
          <cell r="B268" t="str">
            <v>PKS - přechodová komora stropní/stěnová 2x100/125</v>
          </cell>
          <cell r="C268" t="str">
            <v>ks</v>
          </cell>
          <cell r="D268" t="str">
            <v>R1-Tvarovky ATREA</v>
          </cell>
          <cell r="E268">
            <v>800</v>
          </cell>
        </row>
        <row r="269">
          <cell r="A269" t="str">
            <v>R121608</v>
          </cell>
          <cell r="B269" t="str">
            <v>PKS - přechodová komora stropní/stěnová 2x100/160</v>
          </cell>
          <cell r="C269" t="str">
            <v>ks</v>
          </cell>
          <cell r="D269" t="str">
            <v>R1-Tvarovky ATREA</v>
          </cell>
          <cell r="E269">
            <v>800</v>
          </cell>
        </row>
        <row r="270">
          <cell r="A270" t="str">
            <v>R121609</v>
          </cell>
          <cell r="B270" t="str">
            <v>PKS - přechodová komora stropní/stěnová 3x100/160</v>
          </cell>
          <cell r="C270" t="str">
            <v>ks</v>
          </cell>
          <cell r="D270" t="str">
            <v>R1-Tvarovky ATREA</v>
          </cell>
          <cell r="E270">
            <v>890</v>
          </cell>
        </row>
        <row r="271">
          <cell r="A271" t="str">
            <v>R121610</v>
          </cell>
          <cell r="B271" t="str">
            <v>PKS - přechodová komora stropní/stěnová 3x100/200</v>
          </cell>
          <cell r="C271" t="str">
            <v>ks</v>
          </cell>
          <cell r="D271" t="str">
            <v>R1-Tvarovky ATREA</v>
          </cell>
          <cell r="E271">
            <v>890</v>
          </cell>
        </row>
        <row r="272">
          <cell r="A272" t="str">
            <v>R131010</v>
          </cell>
          <cell r="B272" t="str">
            <v>KSB ø125/255x105 - Krabice koncová stropní boční</v>
          </cell>
          <cell r="C272" t="str">
            <v>ks</v>
          </cell>
          <cell r="D272" t="str">
            <v>R1-Tvarovky ATREA</v>
          </cell>
          <cell r="E272">
            <v>560</v>
          </cell>
        </row>
        <row r="273">
          <cell r="A273" t="str">
            <v>R131020</v>
          </cell>
          <cell r="B273" t="str">
            <v>KSB ø160/255x105 - Krabice koncová stropní boční</v>
          </cell>
          <cell r="C273" t="str">
            <v>ks</v>
          </cell>
          <cell r="D273" t="str">
            <v>R1-Tvarovky ATREA</v>
          </cell>
          <cell r="E273">
            <v>630</v>
          </cell>
        </row>
        <row r="274">
          <cell r="A274" t="str">
            <v>R131031</v>
          </cell>
          <cell r="B274" t="str">
            <v>KSC ø125/255x105 - Krabice koncová stropní čelní</v>
          </cell>
          <cell r="C274" t="str">
            <v>ks</v>
          </cell>
          <cell r="D274" t="str">
            <v>R1-Tvarovky ATREA</v>
          </cell>
          <cell r="E274">
            <v>560</v>
          </cell>
        </row>
        <row r="275">
          <cell r="A275" t="str">
            <v>R131041</v>
          </cell>
          <cell r="B275" t="str">
            <v>KSC ø160/255x105 - Krabice koncová stropní čelní</v>
          </cell>
          <cell r="C275" t="str">
            <v>ks</v>
          </cell>
          <cell r="D275" t="str">
            <v>R1-Tvarovky ATREA</v>
          </cell>
          <cell r="E275">
            <v>660</v>
          </cell>
        </row>
        <row r="276">
          <cell r="A276" t="str">
            <v>R131050</v>
          </cell>
          <cell r="B276" t="str">
            <v>PSB ø160/255x105/ø125 - Krabice průchozí stropní boční</v>
          </cell>
          <cell r="C276" t="str">
            <v>ks</v>
          </cell>
          <cell r="D276" t="str">
            <v>R1-Tvarovky ATREA</v>
          </cell>
          <cell r="E276">
            <v>570</v>
          </cell>
        </row>
        <row r="277">
          <cell r="A277" t="str">
            <v>R131060</v>
          </cell>
          <cell r="B277" t="str">
            <v>KSD ø125/255x105 - Krabice koncová stropní(stěnová) dolní</v>
          </cell>
          <cell r="C277" t="str">
            <v>ks</v>
          </cell>
          <cell r="D277" t="str">
            <v>R1-Tvarovky ATREA</v>
          </cell>
          <cell r="E277">
            <v>520</v>
          </cell>
        </row>
        <row r="278">
          <cell r="A278" t="str">
            <v>R141012</v>
          </cell>
          <cell r="B278" t="str">
            <v xml:space="preserve">S-VPF 350x350/ø160 - sání-výfuk přechod fasádní </v>
          </cell>
          <cell r="C278" t="str">
            <v>ks</v>
          </cell>
          <cell r="D278" t="str">
            <v>R1-Tvarovky ATREA</v>
          </cell>
          <cell r="E278">
            <v>1110</v>
          </cell>
        </row>
        <row r="279">
          <cell r="A279" t="str">
            <v>R141022</v>
          </cell>
          <cell r="B279" t="str">
            <v>S-VPF 350x350/ø200 - sání-výfuk přechod fasádní</v>
          </cell>
          <cell r="C279" t="str">
            <v>ks</v>
          </cell>
          <cell r="D279" t="str">
            <v>R1-Tvarovky ATREA</v>
          </cell>
          <cell r="E279">
            <v>1110</v>
          </cell>
        </row>
        <row r="280">
          <cell r="A280" t="str">
            <v>R141033</v>
          </cell>
          <cell r="B280" t="str">
            <v>SPF-S 350x350/ø160 - sání přechod fasádní s klapkou a servopohonem CM24GL</v>
          </cell>
          <cell r="C280" t="str">
            <v>ks</v>
          </cell>
          <cell r="D280" t="str">
            <v>R1-Tvarovky ATREA</v>
          </cell>
          <cell r="E280">
            <v>3540</v>
          </cell>
        </row>
        <row r="281">
          <cell r="A281" t="str">
            <v>R141043</v>
          </cell>
          <cell r="B281" t="str">
            <v>SPF-S 350x350/ø200 - sání přechod fasádní s klapkou a servopohonem CM24GL</v>
          </cell>
          <cell r="C281" t="str">
            <v>ks</v>
          </cell>
          <cell r="D281" t="str">
            <v>R1-Tvarovky ATREA</v>
          </cell>
          <cell r="E281">
            <v>3540</v>
          </cell>
        </row>
        <row r="282">
          <cell r="A282" t="str">
            <v>R142012</v>
          </cell>
          <cell r="B282" t="str">
            <v xml:space="preserve">S-VPF 350x350/ø250 - sání-výfuk přechod fasádní </v>
          </cell>
          <cell r="C282" t="str">
            <v>ks</v>
          </cell>
          <cell r="D282" t="str">
            <v>R1-Tvarovky ATREA</v>
          </cell>
          <cell r="E282">
            <v>1110</v>
          </cell>
        </row>
        <row r="283">
          <cell r="A283" t="str">
            <v>R142033</v>
          </cell>
          <cell r="B283" t="str">
            <v>SPF-S 350x350/ø250 - sání přechod fasádní s klapkou a servopohonem CM24GL</v>
          </cell>
          <cell r="C283" t="str">
            <v>ks</v>
          </cell>
          <cell r="D283" t="str">
            <v>R1-Tvarovky ATREA</v>
          </cell>
          <cell r="E283">
            <v>3540</v>
          </cell>
        </row>
        <row r="284">
          <cell r="A284" t="str">
            <v>R142412</v>
          </cell>
          <cell r="B284" t="str">
            <v>S-VPF 300x300/ø125 - sání-výfuk přechod fasádní</v>
          </cell>
          <cell r="C284" t="str">
            <v>ks</v>
          </cell>
          <cell r="D284" t="str">
            <v>R1-Tvarovky ATREA</v>
          </cell>
          <cell r="E284">
            <v>1020</v>
          </cell>
        </row>
        <row r="285">
          <cell r="A285" t="str">
            <v>R142422</v>
          </cell>
          <cell r="B285" t="str">
            <v>S-VPF 300x300/ø160 - sání-výfuk přechod fasádní</v>
          </cell>
          <cell r="C285" t="str">
            <v>ks</v>
          </cell>
          <cell r="D285" t="str">
            <v>R1-Tvarovky ATREA</v>
          </cell>
          <cell r="E285">
            <v>1090</v>
          </cell>
        </row>
        <row r="286">
          <cell r="A286" t="str">
            <v>R143160</v>
          </cell>
          <cell r="B286" t="str">
            <v>PMI 280x405/ø160 - Přechod mřížka interierová</v>
          </cell>
          <cell r="C286" t="str">
            <v>ks</v>
          </cell>
          <cell r="D286" t="str">
            <v>R1-Tvarovky ATREA</v>
          </cell>
          <cell r="E286">
            <v>710</v>
          </cell>
        </row>
        <row r="287">
          <cell r="A287" t="str">
            <v>R143200</v>
          </cell>
          <cell r="B287" t="str">
            <v>PMI 280x405/ø200 - Přechod mřížka interierová</v>
          </cell>
          <cell r="C287" t="str">
            <v>ks</v>
          </cell>
          <cell r="D287" t="str">
            <v>R1-Tvarovky ATREA</v>
          </cell>
          <cell r="E287">
            <v>710</v>
          </cell>
        </row>
        <row r="288">
          <cell r="A288" t="str">
            <v>R143250</v>
          </cell>
          <cell r="B288" t="str">
            <v>PMI 280x405/ø250 - Přechod mřížka interierová</v>
          </cell>
          <cell r="C288" t="str">
            <v>ks</v>
          </cell>
          <cell r="D288" t="str">
            <v>R1-Tvarovky ATREA</v>
          </cell>
          <cell r="E288">
            <v>710</v>
          </cell>
        </row>
        <row r="289">
          <cell r="A289" t="str">
            <v>R143516</v>
          </cell>
          <cell r="B289" t="str">
            <v>KMI 280x405/ø160 - Krabice mřížka interierová - elipsa</v>
          </cell>
          <cell r="C289" t="str">
            <v>ks</v>
          </cell>
          <cell r="D289" t="str">
            <v>R1-Tvarovky ATREA</v>
          </cell>
          <cell r="E289">
            <v>710</v>
          </cell>
        </row>
        <row r="290">
          <cell r="A290" t="str">
            <v>R143517</v>
          </cell>
          <cell r="B290" t="str">
            <v>KMI 280x405/ø160 - Krabice mřížka interierová</v>
          </cell>
          <cell r="C290" t="str">
            <v>ks</v>
          </cell>
          <cell r="D290" t="str">
            <v>R1-Tvarovky ATREA</v>
          </cell>
          <cell r="E290">
            <v>710</v>
          </cell>
        </row>
        <row r="291">
          <cell r="A291" t="str">
            <v>R143520</v>
          </cell>
          <cell r="B291" t="str">
            <v>KMI 280x405/ø200 - Krabice mřížka interierová - elipsa</v>
          </cell>
          <cell r="C291" t="str">
            <v>ks</v>
          </cell>
          <cell r="D291" t="str">
            <v>R1-Tvarovky ATREA</v>
          </cell>
          <cell r="E291">
            <v>710</v>
          </cell>
        </row>
        <row r="292">
          <cell r="A292" t="str">
            <v>R143525</v>
          </cell>
          <cell r="B292" t="str">
            <v>KMI 280x405/ø250 - Krabice mřížka interierová - elipsa</v>
          </cell>
          <cell r="C292" t="str">
            <v>ks</v>
          </cell>
          <cell r="D292" t="str">
            <v>R1-Tvarovky ATREA</v>
          </cell>
          <cell r="E292">
            <v>710</v>
          </cell>
        </row>
        <row r="293">
          <cell r="A293" t="str">
            <v>R145100</v>
          </cell>
          <cell r="B293" t="str">
            <v>NG ø100 - nákružek sádrokartonový</v>
          </cell>
          <cell r="C293" t="str">
            <v>ks</v>
          </cell>
          <cell r="D293" t="str">
            <v>R1-Tvarovky ATREA</v>
          </cell>
          <cell r="E293">
            <v>210</v>
          </cell>
        </row>
        <row r="294">
          <cell r="A294" t="str">
            <v>R145101</v>
          </cell>
          <cell r="B294" t="str">
            <v>NG-E ø100 - Nákružek sádrokartonový elipsa</v>
          </cell>
          <cell r="C294" t="str">
            <v>ks</v>
          </cell>
          <cell r="D294" t="str">
            <v>R1-Tvarovky ATREA</v>
          </cell>
          <cell r="E294">
            <v>220</v>
          </cell>
        </row>
        <row r="295">
          <cell r="A295" t="str">
            <v>R145125</v>
          </cell>
          <cell r="B295" t="str">
            <v>NG ø125 - Nákružek sádrokartonový</v>
          </cell>
          <cell r="C295" t="str">
            <v>ks</v>
          </cell>
          <cell r="D295" t="str">
            <v>R1-Tvarovky ATREA</v>
          </cell>
          <cell r="E295">
            <v>220</v>
          </cell>
        </row>
        <row r="296">
          <cell r="A296" t="str">
            <v>R145126</v>
          </cell>
          <cell r="B296" t="str">
            <v>NG-E ø125 - Nákružek sádrokartonový elipsa</v>
          </cell>
          <cell r="C296" t="str">
            <v>ks</v>
          </cell>
          <cell r="D296" t="str">
            <v>R1-Tvarovky ATREA</v>
          </cell>
          <cell r="E296">
            <v>230</v>
          </cell>
        </row>
        <row r="297">
          <cell r="A297" t="str">
            <v>R145160</v>
          </cell>
          <cell r="B297" t="str">
            <v>NG ø160 - Nákružek sádrokartonový</v>
          </cell>
          <cell r="C297" t="str">
            <v>ks</v>
          </cell>
          <cell r="D297" t="str">
            <v>R1-Tvarovky ATREA</v>
          </cell>
          <cell r="E297">
            <v>230</v>
          </cell>
        </row>
        <row r="298">
          <cell r="A298" t="str">
            <v>R145161</v>
          </cell>
          <cell r="B298" t="str">
            <v>NG-E ø160 - Nákružek sádrokartonový elipsa</v>
          </cell>
          <cell r="C298" t="str">
            <v>ks</v>
          </cell>
          <cell r="D298" t="str">
            <v>R1-Tvarovky ATREA</v>
          </cell>
          <cell r="E298">
            <v>240</v>
          </cell>
        </row>
        <row r="299">
          <cell r="A299" t="str">
            <v>R145200</v>
          </cell>
          <cell r="B299" t="str">
            <v>NG ø200 - Nákružek sádrokartonový</v>
          </cell>
          <cell r="C299" t="str">
            <v>ks</v>
          </cell>
          <cell r="D299" t="str">
            <v>R1-Tvarovky ATREA</v>
          </cell>
          <cell r="E299">
            <v>240</v>
          </cell>
        </row>
        <row r="300">
          <cell r="A300" t="str">
            <v>R145201</v>
          </cell>
          <cell r="B300" t="str">
            <v>NG-E ø200 - Nákružek sádrokartonový elipsa</v>
          </cell>
          <cell r="C300" t="str">
            <v>ks</v>
          </cell>
          <cell r="D300" t="str">
            <v>R1-Tvarovky ATREA</v>
          </cell>
          <cell r="E300">
            <v>250</v>
          </cell>
        </row>
        <row r="301">
          <cell r="A301" t="str">
            <v>R145250</v>
          </cell>
          <cell r="B301" t="str">
            <v>NG ø250 - Nákružek sádrokartonový</v>
          </cell>
          <cell r="C301" t="str">
            <v>ks</v>
          </cell>
          <cell r="D301" t="str">
            <v>R1-Tvarovky ATREA</v>
          </cell>
          <cell r="E301">
            <v>250</v>
          </cell>
        </row>
        <row r="302">
          <cell r="A302" t="str">
            <v>R145251</v>
          </cell>
          <cell r="B302" t="str">
            <v>NG-E ø250 - Nákružek sádrokartonový elipsa</v>
          </cell>
          <cell r="C302" t="str">
            <v>ks</v>
          </cell>
          <cell r="D302" t="str">
            <v>R1-Tvarovky ATREA</v>
          </cell>
          <cell r="E302">
            <v>260</v>
          </cell>
        </row>
        <row r="303">
          <cell r="A303" t="str">
            <v>R147112</v>
          </cell>
          <cell r="B303" t="str">
            <v>NOK 125 - nástavec odtoku kondenzátu ø 125mm</v>
          </cell>
          <cell r="C303" t="str">
            <v>ks</v>
          </cell>
          <cell r="D303" t="str">
            <v>R1-Tvarovky ATREA</v>
          </cell>
          <cell r="E303">
            <v>780</v>
          </cell>
        </row>
        <row r="304">
          <cell r="A304" t="str">
            <v>R147116</v>
          </cell>
          <cell r="B304" t="str">
            <v>NOK 160 - nástavec odtoku kondenzátu ø 160mm</v>
          </cell>
          <cell r="C304" t="str">
            <v>ks</v>
          </cell>
          <cell r="D304" t="str">
            <v>R1-Tvarovky ATREA</v>
          </cell>
          <cell r="E304">
            <v>780</v>
          </cell>
        </row>
        <row r="305">
          <cell r="A305" t="str">
            <v>R150012</v>
          </cell>
          <cell r="B305" t="str">
            <v>TKR 250/250/250 P LM24 - T kus pro ZVT</v>
          </cell>
          <cell r="C305" t="str">
            <v>ks</v>
          </cell>
          <cell r="D305" t="str">
            <v>R1-Tvarovky ATREA</v>
          </cell>
          <cell r="E305">
            <v>3750</v>
          </cell>
        </row>
        <row r="306">
          <cell r="A306" t="str">
            <v>R150013</v>
          </cell>
          <cell r="B306" t="str">
            <v>TKS 250/250/250 P LM24 - T kus pro ZVT-S</v>
          </cell>
          <cell r="C306" t="str">
            <v>ks</v>
          </cell>
          <cell r="D306" t="str">
            <v>R1-Tvarovky ATREA</v>
          </cell>
          <cell r="E306">
            <v>5310</v>
          </cell>
        </row>
        <row r="307">
          <cell r="A307" t="str">
            <v>R150017</v>
          </cell>
          <cell r="B307" t="str">
            <v>TKS 200/200/200 P LM24 - T kus pro ZVT-S</v>
          </cell>
          <cell r="C307" t="str">
            <v>ks</v>
          </cell>
          <cell r="D307" t="str">
            <v>R1-Tvarovky ATREA</v>
          </cell>
          <cell r="E307">
            <v>5200</v>
          </cell>
        </row>
        <row r="308">
          <cell r="A308" t="str">
            <v>R150018</v>
          </cell>
          <cell r="B308" t="str">
            <v>TKR 200/200/200 P LM24 - T kus pro ZVT</v>
          </cell>
          <cell r="C308" t="str">
            <v>ks</v>
          </cell>
          <cell r="D308" t="str">
            <v>R1-Tvarovky ATREA</v>
          </cell>
          <cell r="E308">
            <v>3700</v>
          </cell>
        </row>
        <row r="309">
          <cell r="A309" t="str">
            <v>R150019</v>
          </cell>
          <cell r="B309" t="str">
            <v>TKR 160/160/160 P LM24 - T kus pro ZVT</v>
          </cell>
          <cell r="C309" t="str">
            <v>ks</v>
          </cell>
          <cell r="D309" t="str">
            <v>R1-Tvarovky ATREA</v>
          </cell>
          <cell r="E309">
            <v>3640</v>
          </cell>
        </row>
        <row r="310">
          <cell r="A310" t="str">
            <v>R150022</v>
          </cell>
          <cell r="B310" t="str">
            <v>TKR 250/250/250 L LM24 - T kus pro ZVT</v>
          </cell>
          <cell r="C310" t="str">
            <v>ks</v>
          </cell>
          <cell r="D310" t="str">
            <v>R1-Tvarovky ATREA</v>
          </cell>
          <cell r="E310">
            <v>3730</v>
          </cell>
        </row>
        <row r="311">
          <cell r="A311" t="str">
            <v>R150023</v>
          </cell>
          <cell r="B311" t="str">
            <v>TKS 250/250/250 L LM24 - T kus pro ZVT-S</v>
          </cell>
          <cell r="C311" t="str">
            <v>ks</v>
          </cell>
          <cell r="D311" t="str">
            <v>R1-Tvarovky ATREA</v>
          </cell>
          <cell r="E311">
            <v>5310</v>
          </cell>
        </row>
        <row r="312">
          <cell r="A312" t="str">
            <v>R150027</v>
          </cell>
          <cell r="B312" t="str">
            <v>TKS 200/200/200 L LM24 - T kus pro ZVT-S</v>
          </cell>
          <cell r="C312" t="str">
            <v>ks</v>
          </cell>
          <cell r="D312" t="str">
            <v>R1-Tvarovky ATREA</v>
          </cell>
          <cell r="E312">
            <v>5200</v>
          </cell>
        </row>
        <row r="313">
          <cell r="A313" t="str">
            <v>R150028</v>
          </cell>
          <cell r="B313" t="str">
            <v>TKR 200/200/200 L LM24 - T kus pro ZVT</v>
          </cell>
          <cell r="C313" t="str">
            <v>ks</v>
          </cell>
          <cell r="D313" t="str">
            <v>R1-Tvarovky ATREA</v>
          </cell>
          <cell r="E313">
            <v>3700</v>
          </cell>
        </row>
        <row r="314">
          <cell r="A314" t="str">
            <v>R150029</v>
          </cell>
          <cell r="B314" t="str">
            <v>TKR 160/160/160 L LM24 - T kus pro ZVT</v>
          </cell>
          <cell r="C314" t="str">
            <v>ks</v>
          </cell>
          <cell r="D314" t="str">
            <v>R1-Tvarovky ATREA</v>
          </cell>
          <cell r="E314">
            <v>3640</v>
          </cell>
        </row>
        <row r="315">
          <cell r="A315" t="str">
            <v>R150032</v>
          </cell>
          <cell r="B315" t="str">
            <v>TKR 250/250/250 Protilehla LM24 - T kus pro ZVT</v>
          </cell>
          <cell r="C315" t="str">
            <v>ks</v>
          </cell>
          <cell r="D315" t="str">
            <v>R1-Tvarovky ATREA</v>
          </cell>
          <cell r="E315">
            <v>3730</v>
          </cell>
        </row>
        <row r="316">
          <cell r="A316" t="str">
            <v>R150033</v>
          </cell>
          <cell r="B316" t="str">
            <v>TKS 250/250/250 Protilehla LM24 - T kus pro ZVT-S</v>
          </cell>
          <cell r="C316" t="str">
            <v>ks</v>
          </cell>
          <cell r="D316" t="str">
            <v>R1-Tvarovky ATREA</v>
          </cell>
          <cell r="E316">
            <v>5310</v>
          </cell>
        </row>
        <row r="317">
          <cell r="A317" t="str">
            <v>R150037</v>
          </cell>
          <cell r="B317" t="str">
            <v>TKS 200/200/200 Protilehla LM24 - T kus pro ZVT-S</v>
          </cell>
          <cell r="C317" t="str">
            <v>ks</v>
          </cell>
          <cell r="D317" t="str">
            <v>R1-Tvarovky ATREA</v>
          </cell>
          <cell r="E317">
            <v>5200</v>
          </cell>
        </row>
        <row r="318">
          <cell r="A318" t="str">
            <v>R150038</v>
          </cell>
          <cell r="B318" t="str">
            <v>TKR 200/200/200 Protilehla LM24 - T kus pro ZVT</v>
          </cell>
          <cell r="C318" t="str">
            <v>ks</v>
          </cell>
          <cell r="D318" t="str">
            <v>R1-Tvarovky ATREA</v>
          </cell>
          <cell r="E318">
            <v>3700</v>
          </cell>
        </row>
        <row r="319">
          <cell r="A319" t="str">
            <v>R150039</v>
          </cell>
          <cell r="B319" t="str">
            <v>TKR 160/160/160 Protilehla LM24 - T kus pro ZVT</v>
          </cell>
          <cell r="C319" t="str">
            <v>ks</v>
          </cell>
          <cell r="D319" t="str">
            <v>R1-Tvarovky ATREA</v>
          </cell>
          <cell r="E319">
            <v>3640</v>
          </cell>
        </row>
        <row r="320">
          <cell r="A320" t="str">
            <v>R150040</v>
          </cell>
          <cell r="B320" t="str">
            <v>Zónová tvarovka s jedním servopohonem a klapkou (Při objednání nutná specifikace)</v>
          </cell>
          <cell r="C320" t="str">
            <v>ks</v>
          </cell>
          <cell r="D320" t="str">
            <v>R1-Tvarovky ATREA</v>
          </cell>
          <cell r="E320">
            <v>0</v>
          </cell>
        </row>
        <row r="321">
          <cell r="A321" t="str">
            <v>R150041</v>
          </cell>
          <cell r="B321" t="str">
            <v>Zónová tvarovka se dvěma servopohony a klapkami (Při objednání nutná specifikace)</v>
          </cell>
          <cell r="C321" t="str">
            <v>ks</v>
          </cell>
          <cell r="D321" t="str">
            <v>R1-Tvarovky ATREA</v>
          </cell>
          <cell r="E321">
            <v>0</v>
          </cell>
        </row>
        <row r="322">
          <cell r="A322" t="str">
            <v>R151006</v>
          </cell>
          <cell r="B322" t="str">
            <v xml:space="preserve">Klapka škrtící KEL 160 LM24 servopohon </v>
          </cell>
          <cell r="C322" t="str">
            <v>ks</v>
          </cell>
          <cell r="D322" t="str">
            <v>R1-Tvarovky ATREA</v>
          </cell>
          <cell r="E322">
            <v>2810</v>
          </cell>
        </row>
        <row r="323">
          <cell r="A323" t="str">
            <v>R151011</v>
          </cell>
          <cell r="B323" t="str">
            <v xml:space="preserve">Klapka škrtící KEL 200 LM24 servopohon </v>
          </cell>
          <cell r="C323" t="str">
            <v>ks</v>
          </cell>
          <cell r="D323" t="str">
            <v>R1-Tvarovky ATREA</v>
          </cell>
          <cell r="E323">
            <v>2920</v>
          </cell>
        </row>
        <row r="324">
          <cell r="A324" t="str">
            <v>R151021</v>
          </cell>
          <cell r="B324" t="str">
            <v>Klapka škrtící KEL 250 LM24 servopohon</v>
          </cell>
          <cell r="C324" t="str">
            <v>ks</v>
          </cell>
          <cell r="D324" t="str">
            <v>R1-Tvarovky ATREA</v>
          </cell>
          <cell r="E324">
            <v>3020</v>
          </cell>
        </row>
        <row r="325">
          <cell r="A325" t="str">
            <v>R151023</v>
          </cell>
          <cell r="B325" t="str">
            <v>Klapka škrtící KEL 315 LM24 servopohon</v>
          </cell>
          <cell r="C325" t="str">
            <v>ks</v>
          </cell>
          <cell r="D325" t="str">
            <v>R1-Tvarovky ATREA</v>
          </cell>
          <cell r="E325">
            <v>3120</v>
          </cell>
        </row>
        <row r="326">
          <cell r="A326" t="str">
            <v>R151026</v>
          </cell>
          <cell r="B326" t="str">
            <v xml:space="preserve">Klapka škrtící KEL 160 LF24 servopohon </v>
          </cell>
          <cell r="C326" t="str">
            <v>ks</v>
          </cell>
          <cell r="D326" t="str">
            <v>R1-Tvarovky ATREA</v>
          </cell>
          <cell r="E326">
            <v>3960</v>
          </cell>
        </row>
        <row r="327">
          <cell r="A327" t="str">
            <v>R151031</v>
          </cell>
          <cell r="B327" t="str">
            <v xml:space="preserve">Klapka škrtící KEL 200 LF24 servopohon </v>
          </cell>
          <cell r="C327" t="str">
            <v>ks</v>
          </cell>
          <cell r="D327" t="str">
            <v>R1-Tvarovky ATREA</v>
          </cell>
          <cell r="E327">
            <v>4060</v>
          </cell>
        </row>
        <row r="328">
          <cell r="A328" t="str">
            <v>R151036</v>
          </cell>
          <cell r="B328" t="str">
            <v>Klapka škrtící KEL 250 LF24 servopohon</v>
          </cell>
          <cell r="C328" t="str">
            <v>ks</v>
          </cell>
          <cell r="D328" t="str">
            <v>R1-Tvarovky ATREA</v>
          </cell>
          <cell r="E328">
            <v>4150</v>
          </cell>
        </row>
        <row r="329">
          <cell r="A329" t="str">
            <v>R151037</v>
          </cell>
          <cell r="B329" t="str">
            <v>Klapka škrtící KEL 315 LF24 servopohon</v>
          </cell>
          <cell r="C329" t="str">
            <v>ks</v>
          </cell>
          <cell r="D329" t="str">
            <v>R1-Tvarovky ATREA</v>
          </cell>
          <cell r="E329">
            <v>4360</v>
          </cell>
        </row>
        <row r="330">
          <cell r="A330" t="str">
            <v>R151406</v>
          </cell>
          <cell r="B330" t="str">
            <v>Klapka škrtící KEL 125 LM24 servopohon</v>
          </cell>
          <cell r="C330" t="str">
            <v>ks</v>
          </cell>
          <cell r="D330" t="str">
            <v>R1-Tvarovky ATREA</v>
          </cell>
          <cell r="E330">
            <v>2770</v>
          </cell>
        </row>
        <row r="331">
          <cell r="A331" t="str">
            <v>R152160</v>
          </cell>
          <cell r="B331" t="str">
            <v>TKN 160 - Tkus náběhový</v>
          </cell>
          <cell r="C331" t="str">
            <v>ks</v>
          </cell>
          <cell r="D331" t="str">
            <v>R1-Tvarovky ATREA</v>
          </cell>
          <cell r="E331">
            <v>1820</v>
          </cell>
        </row>
        <row r="332">
          <cell r="A332" t="str">
            <v>R152200</v>
          </cell>
          <cell r="B332" t="str">
            <v>TKN 200 - Tkus náběhový</v>
          </cell>
          <cell r="C332" t="str">
            <v>ks</v>
          </cell>
          <cell r="D332" t="str">
            <v>R1-Tvarovky ATREA</v>
          </cell>
          <cell r="E332">
            <v>1880</v>
          </cell>
        </row>
        <row r="333">
          <cell r="A333" t="str">
            <v>R152250</v>
          </cell>
          <cell r="B333" t="str">
            <v>TKN 250 - Tkus náběhový</v>
          </cell>
          <cell r="C333" t="str">
            <v>ks</v>
          </cell>
          <cell r="D333" t="str">
            <v>R1-Tvarovky ATREA</v>
          </cell>
          <cell r="E333">
            <v>1980</v>
          </cell>
        </row>
        <row r="334">
          <cell r="A334" t="str">
            <v>R162015</v>
          </cell>
          <cell r="B334" t="str">
            <v>PZ 343x343 Al - protidešťová žaluzie elox hliník</v>
          </cell>
          <cell r="C334" t="str">
            <v>ks</v>
          </cell>
          <cell r="D334" t="str">
            <v>R1-Tvarovky ATREA</v>
          </cell>
          <cell r="E334">
            <v>1820</v>
          </cell>
        </row>
        <row r="335">
          <cell r="A335" t="str">
            <v>R162016</v>
          </cell>
          <cell r="B335" t="str">
            <v xml:space="preserve">PZ 595x455 Al V - protidešťová žaluzie pro SPF ZVT-C </v>
          </cell>
          <cell r="C335" t="str">
            <v>ks</v>
          </cell>
          <cell r="D335" t="str">
            <v>R1-Tvarovky ATREA</v>
          </cell>
          <cell r="E335">
            <v>3090</v>
          </cell>
        </row>
        <row r="336">
          <cell r="A336" t="str">
            <v>R162017</v>
          </cell>
          <cell r="B336" t="str">
            <v xml:space="preserve">PZ 455x595 Al S - protidešťová žaluzie pro SPF ZVT-C </v>
          </cell>
          <cell r="C336" t="str">
            <v>ks</v>
          </cell>
          <cell r="D336" t="str">
            <v>R1-Tvarovky ATREA</v>
          </cell>
          <cell r="E336">
            <v>3100</v>
          </cell>
        </row>
        <row r="337">
          <cell r="A337" t="str">
            <v>R162025</v>
          </cell>
          <cell r="B337" t="str">
            <v>PZ 343x343 Al - protidešťová žaluzie hliník - bílý komax 0100</v>
          </cell>
          <cell r="C337" t="str">
            <v>ks</v>
          </cell>
          <cell r="D337" t="str">
            <v>R1-Tvarovky ATREA</v>
          </cell>
          <cell r="E337">
            <v>2340</v>
          </cell>
        </row>
        <row r="338">
          <cell r="A338" t="str">
            <v>R162026</v>
          </cell>
          <cell r="B338" t="str">
            <v>PZ 595x455 Al V - protidešťová žaluzie pro SPF ZVT-C - bílá</v>
          </cell>
          <cell r="C338" t="str">
            <v>ks</v>
          </cell>
          <cell r="D338" t="str">
            <v>R1-Tvarovky ATREA</v>
          </cell>
          <cell r="E338">
            <v>4010</v>
          </cell>
        </row>
        <row r="339">
          <cell r="A339" t="str">
            <v>R162027</v>
          </cell>
          <cell r="B339" t="str">
            <v>PZ 455x595 Al S - protidešťová žaluzie pro SPF ZVT-C - bílá</v>
          </cell>
          <cell r="C339" t="str">
            <v>ks</v>
          </cell>
          <cell r="D339" t="str">
            <v>R1-Tvarovky ATREA</v>
          </cell>
          <cell r="E339">
            <v>4010</v>
          </cell>
        </row>
        <row r="340">
          <cell r="A340" t="str">
            <v>R162035</v>
          </cell>
          <cell r="B340" t="str">
            <v>PZ 343x343 Al - protidešťová žaluzie hliník- hnědý komax 8016</v>
          </cell>
          <cell r="C340" t="str">
            <v>ks</v>
          </cell>
          <cell r="D340" t="str">
            <v>R1-Tvarovky ATREA</v>
          </cell>
          <cell r="E340">
            <v>2340</v>
          </cell>
        </row>
        <row r="341">
          <cell r="A341" t="str">
            <v>R162036</v>
          </cell>
          <cell r="B341" t="str">
            <v>PZ 595x455 Al V - protidešťová žaluzie pro SPF ZVT-C - hnědá</v>
          </cell>
          <cell r="C341" t="str">
            <v>ks</v>
          </cell>
          <cell r="D341" t="str">
            <v>R1-Tvarovky ATREA</v>
          </cell>
          <cell r="E341">
            <v>4010</v>
          </cell>
        </row>
        <row r="342">
          <cell r="A342" t="str">
            <v>R162037</v>
          </cell>
          <cell r="B342" t="str">
            <v>PZ 455x595 Al S - protidešťová žaluzie pro SPF ZVT-C - hnědá</v>
          </cell>
          <cell r="C342" t="str">
            <v>ks</v>
          </cell>
          <cell r="D342" t="str">
            <v>R1-Tvarovky ATREA</v>
          </cell>
          <cell r="E342">
            <v>4010</v>
          </cell>
        </row>
        <row r="343">
          <cell r="A343" t="str">
            <v>R162415</v>
          </cell>
          <cell r="B343" t="str">
            <v>PZ 300x300 Al - protidešťová žaluzie - Al elox</v>
          </cell>
          <cell r="C343" t="str">
            <v>ks</v>
          </cell>
          <cell r="D343" t="str">
            <v>R1-Tvarovky ATREA</v>
          </cell>
          <cell r="E343">
            <v>1560</v>
          </cell>
        </row>
        <row r="344">
          <cell r="A344" t="str">
            <v>R162425</v>
          </cell>
          <cell r="B344" t="str">
            <v>PZ 300x300 Al - protidešťová žaluzie - bílá</v>
          </cell>
          <cell r="C344" t="str">
            <v>ks</v>
          </cell>
          <cell r="D344" t="str">
            <v>R1-Tvarovky ATREA</v>
          </cell>
          <cell r="E344">
            <v>2030</v>
          </cell>
        </row>
        <row r="345">
          <cell r="A345" t="str">
            <v>R162435</v>
          </cell>
          <cell r="B345" t="str">
            <v>PZ 300x300 Al - protidešťová žaluzie - hnědá</v>
          </cell>
          <cell r="C345" t="str">
            <v>ks</v>
          </cell>
          <cell r="D345" t="str">
            <v>R1-Tvarovky ATREA</v>
          </cell>
          <cell r="E345">
            <v>2030</v>
          </cell>
        </row>
        <row r="346">
          <cell r="A346" t="str">
            <v>R211025</v>
          </cell>
          <cell r="B346" t="str">
            <v>ohebné hadice se zvuk. izolací Sonopipe Ø 102</v>
          </cell>
          <cell r="C346" t="str">
            <v>m</v>
          </cell>
          <cell r="D346" t="str">
            <v>R211-potrubí SONO,ALU,Thermo,Trouby</v>
          </cell>
          <cell r="E346">
            <v>70</v>
          </cell>
        </row>
        <row r="347">
          <cell r="A347" t="str">
            <v>R211026</v>
          </cell>
          <cell r="B347" t="str">
            <v>ohebné hadice se zvuk. izolací Sonopipe Ø 127</v>
          </cell>
          <cell r="C347" t="str">
            <v>m</v>
          </cell>
          <cell r="D347" t="str">
            <v>R211-potrubí SONO,ALU,Thermo,Trouby</v>
          </cell>
          <cell r="E347">
            <v>80</v>
          </cell>
        </row>
        <row r="348">
          <cell r="A348" t="str">
            <v>R211028</v>
          </cell>
          <cell r="B348" t="str">
            <v>ohebné hadice se zvuk. izolací Sonopipe Ø 160</v>
          </cell>
          <cell r="C348" t="str">
            <v>m</v>
          </cell>
          <cell r="D348" t="str">
            <v>R211-potrubí SONO,ALU,Thermo,Trouby</v>
          </cell>
          <cell r="E348">
            <v>90</v>
          </cell>
        </row>
        <row r="349">
          <cell r="A349" t="str">
            <v>R211030</v>
          </cell>
          <cell r="B349" t="str">
            <v>ohebné hadice se zvuk. izolací Sonopipe Ø 203</v>
          </cell>
          <cell r="C349" t="str">
            <v>m</v>
          </cell>
          <cell r="D349" t="str">
            <v>R211-potrubí SONO,ALU,Thermo,Trouby</v>
          </cell>
          <cell r="E349">
            <v>100</v>
          </cell>
        </row>
        <row r="350">
          <cell r="A350" t="str">
            <v>R211032</v>
          </cell>
          <cell r="B350" t="str">
            <v>ohebné hadice se zvuk. izolací Sonopipe Ø 254</v>
          </cell>
          <cell r="C350" t="str">
            <v>m</v>
          </cell>
          <cell r="D350" t="str">
            <v>R211-potrubí SONO,ALU,Thermo,Trouby</v>
          </cell>
          <cell r="E350">
            <v>130</v>
          </cell>
        </row>
        <row r="351">
          <cell r="A351" t="str">
            <v>R211052</v>
          </cell>
          <cell r="B351" t="str">
            <v>hadice s tep. a zvuk. izolací Sonopipe Ø127 (tl. iz. 50mm)</v>
          </cell>
          <cell r="C351" t="str">
            <v>m</v>
          </cell>
          <cell r="D351" t="str">
            <v>R211-potrubí SONO,ALU,Thermo,Trouby</v>
          </cell>
          <cell r="E351">
            <v>310</v>
          </cell>
        </row>
        <row r="352">
          <cell r="A352" t="str">
            <v>R211054</v>
          </cell>
          <cell r="B352" t="str">
            <v>hadice s tep. a zvuk. izolací Sonopipe Ø160 (tl. iz. 50mm)</v>
          </cell>
          <cell r="C352" t="str">
            <v>m</v>
          </cell>
          <cell r="D352" t="str">
            <v>R211-potrubí SONO,ALU,Thermo,Trouby</v>
          </cell>
          <cell r="E352">
            <v>350</v>
          </cell>
        </row>
        <row r="353">
          <cell r="A353" t="str">
            <v>R211056</v>
          </cell>
          <cell r="B353" t="str">
            <v>hadice s tep. a zvuk. izolací Sonopipe Ø203 (tl. iz. 50mm)</v>
          </cell>
          <cell r="C353" t="str">
            <v>m</v>
          </cell>
          <cell r="D353" t="str">
            <v>R211-potrubí SONO,ALU,Thermo,Trouby</v>
          </cell>
          <cell r="E353">
            <v>390</v>
          </cell>
        </row>
        <row r="354">
          <cell r="A354" t="str">
            <v>R211058</v>
          </cell>
          <cell r="B354" t="str">
            <v>hadice s tep. a zvuk. izolací Sonopipe Ø254 (tl. iz. 50mm)</v>
          </cell>
          <cell r="C354" t="str">
            <v>m</v>
          </cell>
          <cell r="D354" t="str">
            <v>R211-potrubí SONO,ALU,Thermo,Trouby</v>
          </cell>
          <cell r="E354">
            <v>470</v>
          </cell>
        </row>
        <row r="355">
          <cell r="A355" t="str">
            <v>R212022</v>
          </cell>
          <cell r="B355" t="str">
            <v>ohebné hadice Alupipe Ø 102</v>
          </cell>
          <cell r="C355" t="str">
            <v>m</v>
          </cell>
          <cell r="D355" t="str">
            <v>R211-potrubí SONO,ALU,Thermo,Trouby</v>
          </cell>
          <cell r="E355">
            <v>20</v>
          </cell>
        </row>
        <row r="356">
          <cell r="A356" t="str">
            <v>R212023</v>
          </cell>
          <cell r="B356" t="str">
            <v>ohebné hadice Alupipe Ø 127</v>
          </cell>
          <cell r="C356" t="str">
            <v>m</v>
          </cell>
          <cell r="D356" t="str">
            <v>R211-potrubí SONO,ALU,Thermo,Trouby</v>
          </cell>
          <cell r="E356">
            <v>20</v>
          </cell>
        </row>
        <row r="357">
          <cell r="A357" t="str">
            <v>R212025</v>
          </cell>
          <cell r="B357" t="str">
            <v>ohebné hadice Alupipe Ø 160</v>
          </cell>
          <cell r="C357" t="str">
            <v>m</v>
          </cell>
          <cell r="D357" t="str">
            <v>R211-potrubí SONO,ALU,Thermo,Trouby</v>
          </cell>
          <cell r="E357">
            <v>30</v>
          </cell>
        </row>
        <row r="358">
          <cell r="A358" t="str">
            <v>R212027</v>
          </cell>
          <cell r="B358" t="str">
            <v>ohebné hadice Alupipe Ø 203</v>
          </cell>
          <cell r="C358" t="str">
            <v>m</v>
          </cell>
          <cell r="D358" t="str">
            <v>R211-potrubí SONO,ALU,Thermo,Trouby</v>
          </cell>
          <cell r="E358">
            <v>40</v>
          </cell>
        </row>
        <row r="359">
          <cell r="A359" t="str">
            <v>R212029</v>
          </cell>
          <cell r="B359" t="str">
            <v>ohebné hadice Alupipe Ø 254</v>
          </cell>
          <cell r="C359" t="str">
            <v>m</v>
          </cell>
          <cell r="D359" t="str">
            <v>R211-potrubí SONO,ALU,Thermo,Trouby</v>
          </cell>
          <cell r="E359">
            <v>50</v>
          </cell>
        </row>
        <row r="360">
          <cell r="A360" t="str">
            <v>R216022</v>
          </cell>
          <cell r="B360" t="str">
            <v>ohebné hadice s tepl. izolací Thermopipe Ø 102</v>
          </cell>
          <cell r="C360" t="str">
            <v>m</v>
          </cell>
          <cell r="D360" t="str">
            <v>R211-potrubí SONO,ALU,Thermo,Trouby</v>
          </cell>
          <cell r="E360">
            <v>100</v>
          </cell>
        </row>
        <row r="361">
          <cell r="A361" t="str">
            <v>R216023</v>
          </cell>
          <cell r="B361" t="str">
            <v>ohebné hadice s tepl. izolací Thermopipe Ø 127</v>
          </cell>
          <cell r="C361" t="str">
            <v>m</v>
          </cell>
          <cell r="D361" t="str">
            <v>R211-potrubí SONO,ALU,Thermo,Trouby</v>
          </cell>
          <cell r="E361">
            <v>110</v>
          </cell>
        </row>
        <row r="362">
          <cell r="A362" t="str">
            <v>R216025</v>
          </cell>
          <cell r="B362" t="str">
            <v>ohebné hadice s tepl. izolací Thermopipe Ø 160</v>
          </cell>
          <cell r="C362" t="str">
            <v>m</v>
          </cell>
          <cell r="D362" t="str">
            <v>R211-potrubí SONO,ALU,Thermo,Trouby</v>
          </cell>
          <cell r="E362">
            <v>120</v>
          </cell>
        </row>
        <row r="363">
          <cell r="A363" t="str">
            <v>R216027</v>
          </cell>
          <cell r="B363" t="str">
            <v>ohebné hadice s tepl. izolací Thermopipe Ø 203</v>
          </cell>
          <cell r="C363" t="str">
            <v>m</v>
          </cell>
          <cell r="D363" t="str">
            <v>R211-potrubí SONO,ALU,Thermo,Trouby</v>
          </cell>
          <cell r="E363">
            <v>150</v>
          </cell>
        </row>
        <row r="364">
          <cell r="A364" t="str">
            <v>R216029</v>
          </cell>
          <cell r="B364" t="str">
            <v>ohebné hadice s tepl. izolací Thermopipe Ø 254</v>
          </cell>
          <cell r="C364" t="str">
            <v>m</v>
          </cell>
          <cell r="D364" t="str">
            <v>R211-potrubí SONO,ALU,Thermo,Trouby</v>
          </cell>
          <cell r="E364">
            <v>180</v>
          </cell>
        </row>
        <row r="365">
          <cell r="A365" t="str">
            <v>R216052</v>
          </cell>
          <cell r="B365" t="str">
            <v>hadice s tep. izolací Thermopipe Ø127 (tl. iz. 50mm)</v>
          </cell>
          <cell r="C365" t="str">
            <v>m</v>
          </cell>
          <cell r="D365" t="str">
            <v>R211-potrubí SONO,ALU,Thermo,Trouby</v>
          </cell>
          <cell r="E365">
            <v>310</v>
          </cell>
        </row>
        <row r="366">
          <cell r="A366" t="str">
            <v>R216054</v>
          </cell>
          <cell r="B366" t="str">
            <v>hadice s tep. izolací Thermopipe Ø160 (tl. iz. 50mm)</v>
          </cell>
          <cell r="C366" t="str">
            <v>m</v>
          </cell>
          <cell r="D366" t="str">
            <v>R211-potrubí SONO,ALU,Thermo,Trouby</v>
          </cell>
          <cell r="E366">
            <v>350</v>
          </cell>
        </row>
        <row r="367">
          <cell r="A367" t="str">
            <v>R218100</v>
          </cell>
          <cell r="B367" t="str">
            <v xml:space="preserve">Trouba hladká Ø 100 ( l=1 bm) </v>
          </cell>
          <cell r="C367" t="str">
            <v>ks</v>
          </cell>
          <cell r="D367" t="str">
            <v>R211-potrubí SONO,ALU,Thermo,Trouby</v>
          </cell>
          <cell r="E367">
            <v>190</v>
          </cell>
        </row>
        <row r="368">
          <cell r="A368" t="str">
            <v>R218125</v>
          </cell>
          <cell r="B368" t="str">
            <v xml:space="preserve">Trouba hladká Ø 125 ( l=1 bm) </v>
          </cell>
          <cell r="C368" t="str">
            <v>ks</v>
          </cell>
          <cell r="D368" t="str">
            <v>R211-potrubí SONO,ALU,Thermo,Trouby</v>
          </cell>
          <cell r="E368">
            <v>220</v>
          </cell>
        </row>
        <row r="369">
          <cell r="A369" t="str">
            <v>R218160</v>
          </cell>
          <cell r="B369" t="str">
            <v xml:space="preserve">Trouba hladká Ø 160 ( l=1,5 bm) </v>
          </cell>
          <cell r="C369" t="str">
            <v>ks</v>
          </cell>
          <cell r="D369" t="str">
            <v>R211-potrubí SONO,ALU,Thermo,Trouby</v>
          </cell>
          <cell r="E369">
            <v>250</v>
          </cell>
        </row>
        <row r="370">
          <cell r="A370" t="str">
            <v>R218200</v>
          </cell>
          <cell r="B370" t="str">
            <v xml:space="preserve">Trouba hladká Ø 200 ( l=1,5 bm) </v>
          </cell>
          <cell r="C370" t="str">
            <v>ks</v>
          </cell>
          <cell r="D370" t="str">
            <v>R211-potrubí SONO,ALU,Thermo,Trouby</v>
          </cell>
          <cell r="E370">
            <v>350</v>
          </cell>
        </row>
        <row r="371">
          <cell r="A371" t="str">
            <v>R218250</v>
          </cell>
          <cell r="B371" t="str">
            <v xml:space="preserve">Trouba hladká Ø 250 ( l=1,5 bm) </v>
          </cell>
          <cell r="C371" t="str">
            <v>ks</v>
          </cell>
          <cell r="D371" t="str">
            <v>R211-potrubí SONO,ALU,Thermo,Trouby</v>
          </cell>
          <cell r="E371">
            <v>500</v>
          </cell>
        </row>
        <row r="372">
          <cell r="A372" t="str">
            <v>R211034</v>
          </cell>
          <cell r="B372" t="str">
            <v>ohebné hadice se zvuk. izolací Sonopipe Ø 315</v>
          </cell>
          <cell r="C372" t="str">
            <v>m</v>
          </cell>
          <cell r="D372" t="str">
            <v>R211-potrubí SONO,ALU,Thermo,Trouby</v>
          </cell>
          <cell r="E372">
            <v>150</v>
          </cell>
        </row>
        <row r="373">
          <cell r="A373" t="str">
            <v>R212031</v>
          </cell>
          <cell r="B373" t="str">
            <v>ohebné hadice Alupipe Ø 315</v>
          </cell>
          <cell r="C373" t="str">
            <v>m</v>
          </cell>
          <cell r="D373" t="str">
            <v>R211-potrubí SONO,ALU,Thermo,Trouby</v>
          </cell>
          <cell r="E373">
            <v>60</v>
          </cell>
        </row>
        <row r="374">
          <cell r="A374" t="str">
            <v>R216031</v>
          </cell>
          <cell r="B374" t="str">
            <v>ohebné hadice s tepl. izolací Thermopipe Ø 315</v>
          </cell>
          <cell r="C374" t="str">
            <v>m</v>
          </cell>
          <cell r="D374" t="str">
            <v>R211-potrubí SONO,ALU,Thermo,Trouby</v>
          </cell>
          <cell r="E374">
            <v>220</v>
          </cell>
        </row>
        <row r="375">
          <cell r="A375" t="str">
            <v>R218315</v>
          </cell>
          <cell r="B375" t="str">
            <v xml:space="preserve">Trouba hladká Ø 315 ( l=1,5 bm) </v>
          </cell>
          <cell r="C375" t="str">
            <v>ks</v>
          </cell>
          <cell r="D375" t="str">
            <v>R211-potrubí SONO,ALU,Thermo,Trouby</v>
          </cell>
          <cell r="E375">
            <v>650</v>
          </cell>
        </row>
        <row r="376">
          <cell r="A376" t="str">
            <v>R219100</v>
          </cell>
          <cell r="B376" t="str">
            <v>Trouba SPIRO Ø 100 ( l=3 bm)</v>
          </cell>
          <cell r="C376" t="str">
            <v>ks</v>
          </cell>
          <cell r="D376" t="str">
            <v>R211-potrubí SONO,ALU,Thermo,Trouby</v>
          </cell>
          <cell r="E376">
            <v>250</v>
          </cell>
        </row>
        <row r="377">
          <cell r="A377" t="str">
            <v>R219125</v>
          </cell>
          <cell r="B377" t="str">
            <v>Trouba SPIRO Ø 125 ( l=3 bm)</v>
          </cell>
          <cell r="C377" t="str">
            <v>ks</v>
          </cell>
          <cell r="D377" t="str">
            <v>R211-potrubí SONO,ALU,Thermo,Trouby</v>
          </cell>
          <cell r="E377">
            <v>310</v>
          </cell>
        </row>
        <row r="378">
          <cell r="A378" t="str">
            <v>R219160</v>
          </cell>
          <cell r="B378" t="str">
            <v>Trouba SPIRO Ø 160 ( l=3 bm)</v>
          </cell>
          <cell r="C378" t="str">
            <v>ks</v>
          </cell>
          <cell r="D378" t="str">
            <v>R211-potrubí SONO,ALU,Thermo,Trouby</v>
          </cell>
          <cell r="E378">
            <v>390</v>
          </cell>
        </row>
        <row r="379">
          <cell r="A379" t="str">
            <v>R219200</v>
          </cell>
          <cell r="B379" t="str">
            <v>Trouba SPIRO Ø 200 ( l=3 bm)</v>
          </cell>
          <cell r="C379" t="str">
            <v>ks</v>
          </cell>
          <cell r="D379" t="str">
            <v>R211-potrubí SONO,ALU,Thermo,Trouby</v>
          </cell>
          <cell r="E379">
            <v>520</v>
          </cell>
        </row>
        <row r="380">
          <cell r="A380" t="str">
            <v>R219250</v>
          </cell>
          <cell r="B380" t="str">
            <v>Trouba SPIRO Ø 250 ( l=3 bm)</v>
          </cell>
          <cell r="C380" t="str">
            <v>ks</v>
          </cell>
          <cell r="D380" t="str">
            <v>R211-potrubí SONO,ALU,Thermo,Trouby</v>
          </cell>
          <cell r="E380">
            <v>650</v>
          </cell>
        </row>
        <row r="381">
          <cell r="A381" t="str">
            <v>R219315</v>
          </cell>
          <cell r="B381" t="str">
            <v>Trouba SPIRO Ø 315 ( l=3 bm)</v>
          </cell>
          <cell r="C381" t="str">
            <v>ks</v>
          </cell>
          <cell r="D381" t="str">
            <v>R211-potrubí SONO,ALU,Thermo,Trouby</v>
          </cell>
          <cell r="E381">
            <v>850</v>
          </cell>
        </row>
        <row r="382">
          <cell r="A382" t="str">
            <v>R210010</v>
          </cell>
          <cell r="B382" t="str">
            <v>Plastové potrubí ATREA GP 95/75</v>
          </cell>
          <cell r="C382" t="str">
            <v>m</v>
          </cell>
          <cell r="D382" t="str">
            <v>R212-potrubí GP</v>
          </cell>
          <cell r="E382">
            <v>100</v>
          </cell>
        </row>
        <row r="383">
          <cell r="A383" t="str">
            <v>R316303</v>
          </cell>
          <cell r="B383" t="str">
            <v>Spojovací sada pro plastový rozvod ATREA GP</v>
          </cell>
          <cell r="C383" t="str">
            <v>ks</v>
          </cell>
          <cell r="D383" t="str">
            <v>R212-potrubí GP</v>
          </cell>
          <cell r="E383">
            <v>40</v>
          </cell>
        </row>
        <row r="384">
          <cell r="A384" t="str">
            <v>R226022</v>
          </cell>
          <cell r="B384" t="str">
            <v>Klapka škrtící s pákou pro ruční řízení 125</v>
          </cell>
          <cell r="C384" t="str">
            <v>ks</v>
          </cell>
          <cell r="D384" t="str">
            <v>R226-klapky</v>
          </cell>
          <cell r="E384">
            <v>630</v>
          </cell>
        </row>
        <row r="385">
          <cell r="A385" t="str">
            <v>R226025</v>
          </cell>
          <cell r="B385" t="str">
            <v>Klapka škrtící s pákou pro ruční řízení 160</v>
          </cell>
          <cell r="C385" t="str">
            <v>ks</v>
          </cell>
          <cell r="D385" t="str">
            <v>R226-klapky</v>
          </cell>
          <cell r="E385">
            <v>680</v>
          </cell>
        </row>
        <row r="386">
          <cell r="A386" t="str">
            <v>R226027</v>
          </cell>
          <cell r="B386" t="str">
            <v>Klapka škrtící s pákou pro ruční řízení 200</v>
          </cell>
          <cell r="C386" t="str">
            <v>ks</v>
          </cell>
          <cell r="D386" t="str">
            <v>R226-klapky</v>
          </cell>
          <cell r="E386">
            <v>730</v>
          </cell>
        </row>
        <row r="387">
          <cell r="A387" t="str">
            <v>R226201</v>
          </cell>
          <cell r="B387" t="str">
            <v>Zpětná klapka 100</v>
          </cell>
          <cell r="C387" t="str">
            <v>ks</v>
          </cell>
          <cell r="D387" t="str">
            <v>R226-klapky</v>
          </cell>
          <cell r="E387">
            <v>210</v>
          </cell>
        </row>
        <row r="388">
          <cell r="A388" t="str">
            <v>R226202</v>
          </cell>
          <cell r="B388" t="str">
            <v>Zpětná klapka 125</v>
          </cell>
          <cell r="C388" t="str">
            <v>ks</v>
          </cell>
          <cell r="D388" t="str">
            <v>R226-klapky</v>
          </cell>
          <cell r="E388">
            <v>220</v>
          </cell>
        </row>
        <row r="389">
          <cell r="A389" t="str">
            <v>R226203</v>
          </cell>
          <cell r="B389" t="str">
            <v>Zpětná klapka 160</v>
          </cell>
          <cell r="C389" t="str">
            <v>ks</v>
          </cell>
          <cell r="D389" t="str">
            <v>R226-klapky</v>
          </cell>
          <cell r="E389">
            <v>240</v>
          </cell>
        </row>
        <row r="390">
          <cell r="A390" t="str">
            <v>R226204</v>
          </cell>
          <cell r="B390" t="str">
            <v>Zpětná klapka 200</v>
          </cell>
          <cell r="C390" t="str">
            <v>ks</v>
          </cell>
          <cell r="D390" t="str">
            <v>R226-klapky</v>
          </cell>
          <cell r="E390">
            <v>300</v>
          </cell>
        </row>
        <row r="391">
          <cell r="A391" t="str">
            <v>R226205</v>
          </cell>
          <cell r="B391" t="str">
            <v>Zpětná klapka 250</v>
          </cell>
          <cell r="C391" t="str">
            <v>ks</v>
          </cell>
          <cell r="D391" t="str">
            <v>R226-klapky</v>
          </cell>
          <cell r="E391">
            <v>330</v>
          </cell>
        </row>
        <row r="392">
          <cell r="A392" t="str">
            <v>R153001</v>
          </cell>
          <cell r="B392" t="str">
            <v>SVA 100 - spojka vnitřní ø100mm</v>
          </cell>
          <cell r="C392" t="str">
            <v>ks</v>
          </cell>
          <cell r="D392" t="str">
            <v>R22-Kruhové tvarovky - běžné</v>
          </cell>
          <cell r="E392">
            <v>100</v>
          </cell>
        </row>
        <row r="393">
          <cell r="A393" t="str">
            <v>R153002</v>
          </cell>
          <cell r="B393" t="str">
            <v>SVA 125 - spojka vnitřní ø125mm</v>
          </cell>
          <cell r="C393" t="str">
            <v>ks</v>
          </cell>
          <cell r="D393" t="str">
            <v>R22-Kruhové tvarovky - běžné</v>
          </cell>
          <cell r="E393">
            <v>100</v>
          </cell>
        </row>
        <row r="394">
          <cell r="A394" t="str">
            <v>R153003</v>
          </cell>
          <cell r="B394" t="str">
            <v>SVA 160 - spojka vnitřní ø160mm</v>
          </cell>
          <cell r="C394" t="str">
            <v>ks</v>
          </cell>
          <cell r="D394" t="str">
            <v>R22-Kruhové tvarovky - běžné</v>
          </cell>
          <cell r="E394">
            <v>110</v>
          </cell>
        </row>
        <row r="395">
          <cell r="A395" t="str">
            <v>R153004</v>
          </cell>
          <cell r="B395" t="str">
            <v>SVA 200 - spojka vnitřní ø200mm</v>
          </cell>
          <cell r="C395" t="str">
            <v>ks</v>
          </cell>
          <cell r="D395" t="str">
            <v>R22-Kruhové tvarovky - běžné</v>
          </cell>
          <cell r="E395">
            <v>120</v>
          </cell>
        </row>
        <row r="396">
          <cell r="A396" t="str">
            <v>R153005</v>
          </cell>
          <cell r="B396" t="str">
            <v>SVA 250 - spojka vnitřní ø250mm</v>
          </cell>
          <cell r="C396" t="str">
            <v>ks</v>
          </cell>
          <cell r="D396" t="str">
            <v>R22-Kruhové tvarovky - běžné</v>
          </cell>
          <cell r="E396">
            <v>150</v>
          </cell>
        </row>
        <row r="397">
          <cell r="A397" t="str">
            <v>R220002</v>
          </cell>
          <cell r="B397" t="str">
            <v>OS koleno Ø 100/90</v>
          </cell>
          <cell r="C397" t="str">
            <v>ks</v>
          </cell>
          <cell r="D397" t="str">
            <v>R22-Kruhové tvarovky - běžné</v>
          </cell>
          <cell r="E397">
            <v>110</v>
          </cell>
        </row>
        <row r="398">
          <cell r="A398" t="str">
            <v>R220003</v>
          </cell>
          <cell r="B398" t="str">
            <v>OS koleno Ø 125/90</v>
          </cell>
          <cell r="C398" t="str">
            <v>ks</v>
          </cell>
          <cell r="D398" t="str">
            <v>R22-Kruhové tvarovky - běžné</v>
          </cell>
          <cell r="E398">
            <v>140</v>
          </cell>
        </row>
        <row r="399">
          <cell r="A399" t="str">
            <v>R220005</v>
          </cell>
          <cell r="B399" t="str">
            <v>OS koleno Ø 160/90</v>
          </cell>
          <cell r="C399" t="str">
            <v>ks</v>
          </cell>
          <cell r="D399" t="str">
            <v>R22-Kruhové tvarovky - běžné</v>
          </cell>
          <cell r="E399">
            <v>210</v>
          </cell>
        </row>
        <row r="400">
          <cell r="A400" t="str">
            <v>R220007</v>
          </cell>
          <cell r="B400" t="str">
            <v>OS koleno Ø 200/90</v>
          </cell>
          <cell r="C400" t="str">
            <v>ks</v>
          </cell>
          <cell r="D400" t="str">
            <v>R22-Kruhové tvarovky - běžné</v>
          </cell>
          <cell r="E400">
            <v>300</v>
          </cell>
        </row>
        <row r="401">
          <cell r="A401" t="str">
            <v>R220009</v>
          </cell>
          <cell r="B401" t="str">
            <v>OS koleno Ø 250/90</v>
          </cell>
          <cell r="C401" t="str">
            <v>ks</v>
          </cell>
          <cell r="D401" t="str">
            <v>R22-Kruhové tvarovky - běžné</v>
          </cell>
          <cell r="E401">
            <v>350</v>
          </cell>
        </row>
        <row r="402">
          <cell r="A402" t="str">
            <v>R220102</v>
          </cell>
          <cell r="B402" t="str">
            <v>OS koleno Ø 100/45</v>
          </cell>
          <cell r="C402" t="str">
            <v>ks</v>
          </cell>
          <cell r="D402" t="str">
            <v>R22-Kruhové tvarovky - běžné</v>
          </cell>
          <cell r="E402">
            <v>100</v>
          </cell>
        </row>
        <row r="403">
          <cell r="A403" t="str">
            <v>R220103</v>
          </cell>
          <cell r="B403" t="str">
            <v>OS koleno Ø 125/45</v>
          </cell>
          <cell r="C403" t="str">
            <v>ks</v>
          </cell>
          <cell r="D403" t="str">
            <v>R22-Kruhové tvarovky - běžné</v>
          </cell>
          <cell r="E403">
            <v>110</v>
          </cell>
        </row>
        <row r="404">
          <cell r="A404" t="str">
            <v>R220105</v>
          </cell>
          <cell r="B404" t="str">
            <v>OS koleno Ø 160/45</v>
          </cell>
          <cell r="C404" t="str">
            <v>ks</v>
          </cell>
          <cell r="D404" t="str">
            <v>R22-Kruhové tvarovky - běžné</v>
          </cell>
          <cell r="E404">
            <v>160</v>
          </cell>
        </row>
        <row r="405">
          <cell r="A405" t="str">
            <v>R220107</v>
          </cell>
          <cell r="B405" t="str">
            <v>OS koleno Ø 200/45</v>
          </cell>
          <cell r="C405" t="str">
            <v>ks</v>
          </cell>
          <cell r="D405" t="str">
            <v>R22-Kruhové tvarovky - běžné</v>
          </cell>
          <cell r="E405">
            <v>210</v>
          </cell>
        </row>
        <row r="406">
          <cell r="A406" t="str">
            <v>R220109</v>
          </cell>
          <cell r="B406" t="str">
            <v>OS koleno Ø 250/45</v>
          </cell>
          <cell r="C406" t="str">
            <v>ks</v>
          </cell>
          <cell r="D406" t="str">
            <v>R22-Kruhové tvarovky - běžné</v>
          </cell>
          <cell r="E406">
            <v>290</v>
          </cell>
        </row>
        <row r="407">
          <cell r="A407" t="str">
            <v>R221102</v>
          </cell>
          <cell r="B407" t="str">
            <v>OBJ Odbočka jednostrannná 90° 100/100</v>
          </cell>
          <cell r="C407" t="str">
            <v>ks</v>
          </cell>
          <cell r="D407" t="str">
            <v>R22-Kruhové tvarovky - běžné</v>
          </cell>
          <cell r="E407">
            <v>180</v>
          </cell>
        </row>
        <row r="408">
          <cell r="A408" t="str">
            <v>R221104</v>
          </cell>
          <cell r="B408" t="str">
            <v>OBJ Odbočka jednostrannná 90° 125/100</v>
          </cell>
          <cell r="C408" t="str">
            <v>ks</v>
          </cell>
          <cell r="D408" t="str">
            <v>R22-Kruhové tvarovky - běžné</v>
          </cell>
          <cell r="E408">
            <v>190</v>
          </cell>
        </row>
        <row r="409">
          <cell r="A409" t="str">
            <v>R221105</v>
          </cell>
          <cell r="B409" t="str">
            <v>OBJ Odbočka jednostrannná 90° 125/125</v>
          </cell>
          <cell r="C409" t="str">
            <v>ks</v>
          </cell>
          <cell r="D409" t="str">
            <v>R22-Kruhové tvarovky - běžné</v>
          </cell>
          <cell r="E409">
            <v>190</v>
          </cell>
        </row>
        <row r="410">
          <cell r="A410" t="str">
            <v>R221107</v>
          </cell>
          <cell r="B410" t="str">
            <v>OBJ Odbočka jednostrannná 90° 160/100</v>
          </cell>
          <cell r="C410" t="str">
            <v>ks</v>
          </cell>
          <cell r="D410" t="str">
            <v>R22-Kruhové tvarovky - běžné</v>
          </cell>
          <cell r="E410">
            <v>220</v>
          </cell>
        </row>
        <row r="411">
          <cell r="A411" t="str">
            <v>R221108</v>
          </cell>
          <cell r="B411" t="str">
            <v>OBJ Odbočka jednostrannná 90° 160/125</v>
          </cell>
          <cell r="C411" t="str">
            <v>ks</v>
          </cell>
          <cell r="D411" t="str">
            <v>R22-Kruhové tvarovky - běžné</v>
          </cell>
          <cell r="E411">
            <v>230</v>
          </cell>
        </row>
        <row r="412">
          <cell r="A412" t="str">
            <v>R221109</v>
          </cell>
          <cell r="B412" t="str">
            <v>OBJ Odbočka jednostrannná 90° 160/160</v>
          </cell>
          <cell r="C412" t="str">
            <v>ks</v>
          </cell>
          <cell r="D412" t="str">
            <v>R22-Kruhové tvarovky - běžné</v>
          </cell>
          <cell r="E412">
            <v>280</v>
          </cell>
        </row>
        <row r="413">
          <cell r="A413" t="str">
            <v>R221111</v>
          </cell>
          <cell r="B413" t="str">
            <v>OBJ Odbočka jednostrannná 90° 200/100</v>
          </cell>
          <cell r="C413" t="str">
            <v>ks</v>
          </cell>
          <cell r="D413" t="str">
            <v>R22-Kruhové tvarovky - běžné</v>
          </cell>
          <cell r="E413">
            <v>250</v>
          </cell>
        </row>
        <row r="414">
          <cell r="A414" t="str">
            <v>R221112</v>
          </cell>
          <cell r="B414" t="str">
            <v>OBJ Odbočka jednostrannná 90° 200/125</v>
          </cell>
          <cell r="C414" t="str">
            <v>ks</v>
          </cell>
          <cell r="D414" t="str">
            <v>R22-Kruhové tvarovky - běžné</v>
          </cell>
          <cell r="E414">
            <v>280</v>
          </cell>
        </row>
        <row r="415">
          <cell r="A415" t="str">
            <v>R221113</v>
          </cell>
          <cell r="B415" t="str">
            <v>OBJ Odbočka jednostrannná 90° 200/160</v>
          </cell>
          <cell r="C415" t="str">
            <v>ks</v>
          </cell>
          <cell r="D415" t="str">
            <v>R22-Kruhové tvarovky - běžné</v>
          </cell>
          <cell r="E415">
            <v>330</v>
          </cell>
        </row>
        <row r="416">
          <cell r="A416" t="str">
            <v>R221114</v>
          </cell>
          <cell r="B416" t="str">
            <v>OBJ Odbočka jednostrannná 90° 200/200</v>
          </cell>
          <cell r="C416" t="str">
            <v>ks</v>
          </cell>
          <cell r="D416" t="str">
            <v>R22-Kruhové tvarovky - běžné</v>
          </cell>
          <cell r="E416">
            <v>360</v>
          </cell>
        </row>
        <row r="417">
          <cell r="A417" t="str">
            <v>R221116</v>
          </cell>
          <cell r="B417" t="str">
            <v>OBJ Odbočka jednostrannná 90° 250/100</v>
          </cell>
          <cell r="C417" t="str">
            <v>ks</v>
          </cell>
          <cell r="D417" t="str">
            <v>R22-Kruhové tvarovky - běžné</v>
          </cell>
          <cell r="E417">
            <v>310</v>
          </cell>
        </row>
        <row r="418">
          <cell r="A418" t="str">
            <v>R221117</v>
          </cell>
          <cell r="B418" t="str">
            <v>OBJ Odbočka jednostrannná 90° 250/125</v>
          </cell>
          <cell r="C418" t="str">
            <v>ks</v>
          </cell>
          <cell r="D418" t="str">
            <v>R22-Kruhové tvarovky - běžné</v>
          </cell>
          <cell r="E418">
            <v>330</v>
          </cell>
        </row>
        <row r="419">
          <cell r="A419" t="str">
            <v>R221118</v>
          </cell>
          <cell r="B419" t="str">
            <v>OBJ Odbočka jednostrannná 90° 250/160</v>
          </cell>
          <cell r="C419" t="str">
            <v>ks</v>
          </cell>
          <cell r="D419" t="str">
            <v>R22-Kruhové tvarovky - běžné</v>
          </cell>
          <cell r="E419">
            <v>360</v>
          </cell>
        </row>
        <row r="420">
          <cell r="A420" t="str">
            <v>R221119</v>
          </cell>
          <cell r="B420" t="str">
            <v>OBJ Odbočka jednostrannná 90° 250/200</v>
          </cell>
          <cell r="C420" t="str">
            <v>ks</v>
          </cell>
          <cell r="D420" t="str">
            <v>R22-Kruhové tvarovky - běžné</v>
          </cell>
          <cell r="E420">
            <v>390</v>
          </cell>
        </row>
        <row r="421">
          <cell r="A421" t="str">
            <v>R221120</v>
          </cell>
          <cell r="B421" t="str">
            <v>OBJ Odbočka jednostrannná 90° 250/250</v>
          </cell>
          <cell r="C421" t="str">
            <v>ks</v>
          </cell>
          <cell r="D421" t="str">
            <v>R22-Kruhové tvarovky - běžné</v>
          </cell>
          <cell r="E421">
            <v>450</v>
          </cell>
        </row>
        <row r="422">
          <cell r="A422" t="str">
            <v>R221204</v>
          </cell>
          <cell r="B422" t="str">
            <v>OBJ Odbočka jednostrannná 90° 100/125</v>
          </cell>
          <cell r="C422" t="str">
            <v>ks</v>
          </cell>
          <cell r="D422" t="str">
            <v>R22-Kruhové tvarovky - běžné</v>
          </cell>
          <cell r="E422">
            <v>190</v>
          </cell>
        </row>
        <row r="423">
          <cell r="A423" t="str">
            <v>R221207</v>
          </cell>
          <cell r="B423" t="str">
            <v>OBJ Odbočka jednostrannná 90° 100/160</v>
          </cell>
          <cell r="C423" t="str">
            <v>ks</v>
          </cell>
          <cell r="D423" t="str">
            <v>R22-Kruhové tvarovky - běžné</v>
          </cell>
          <cell r="E423">
            <v>220</v>
          </cell>
        </row>
        <row r="424">
          <cell r="A424" t="str">
            <v>R221208</v>
          </cell>
          <cell r="B424" t="str">
            <v>OBJ Odbočka jednostrannná 90° 125/160</v>
          </cell>
          <cell r="C424" t="str">
            <v>ks</v>
          </cell>
          <cell r="D424" t="str">
            <v>R22-Kruhové tvarovky - běžné</v>
          </cell>
          <cell r="E424">
            <v>260</v>
          </cell>
        </row>
        <row r="425">
          <cell r="A425" t="str">
            <v>R221212</v>
          </cell>
          <cell r="B425" t="str">
            <v>OBJ Odbočka jednostrannná 90° 125/200</v>
          </cell>
          <cell r="C425" t="str">
            <v>ks</v>
          </cell>
          <cell r="D425" t="str">
            <v>R22-Kruhové tvarovky - běžné</v>
          </cell>
          <cell r="E425">
            <v>320</v>
          </cell>
        </row>
        <row r="426">
          <cell r="A426" t="str">
            <v>R221213</v>
          </cell>
          <cell r="B426" t="str">
            <v>OBJ Odbočka jednostrannná 90° 160/200</v>
          </cell>
          <cell r="C426" t="str">
            <v>ks</v>
          </cell>
          <cell r="D426" t="str">
            <v>R22-Kruhové tvarovky - běžné</v>
          </cell>
          <cell r="E426">
            <v>340</v>
          </cell>
        </row>
        <row r="427">
          <cell r="A427" t="str">
            <v>R221218</v>
          </cell>
          <cell r="B427" t="str">
            <v>OBJ Odbočka jednostrannná 90° 160/250</v>
          </cell>
          <cell r="C427" t="str">
            <v>ks</v>
          </cell>
          <cell r="D427" t="str">
            <v>R22-Kruhové tvarovky - běžné</v>
          </cell>
          <cell r="E427">
            <v>380</v>
          </cell>
        </row>
        <row r="428">
          <cell r="A428" t="str">
            <v>R221219</v>
          </cell>
          <cell r="B428" t="str">
            <v>OBJ Odbočka jednostrannná 90° 200/250</v>
          </cell>
          <cell r="C428" t="str">
            <v>ks</v>
          </cell>
          <cell r="D428" t="str">
            <v>R22-Kruhové tvarovky - běžné</v>
          </cell>
          <cell r="E428">
            <v>400</v>
          </cell>
        </row>
        <row r="429">
          <cell r="A429" t="str">
            <v>R221306</v>
          </cell>
          <cell r="B429" t="str">
            <v>OBJ Odbočka jednostrannná 45° 125/100</v>
          </cell>
          <cell r="C429" t="str">
            <v>ks</v>
          </cell>
          <cell r="D429" t="str">
            <v>R22-Kruhové tvarovky - běžné</v>
          </cell>
          <cell r="E429">
            <v>250</v>
          </cell>
        </row>
        <row r="430">
          <cell r="A430" t="str">
            <v>R221307</v>
          </cell>
          <cell r="B430" t="str">
            <v>OBJ Odbočka jednostrannná 45° 100/100</v>
          </cell>
          <cell r="C430" t="str">
            <v>ks</v>
          </cell>
          <cell r="D430" t="str">
            <v>R22-Kruhové tvarovky - běžné</v>
          </cell>
          <cell r="E430">
            <v>240</v>
          </cell>
        </row>
        <row r="431">
          <cell r="A431" t="str">
            <v>R221309</v>
          </cell>
          <cell r="B431" t="str">
            <v>OBJ Odbočka jednostrannná 45° 160/100</v>
          </cell>
          <cell r="C431" t="str">
            <v>ks</v>
          </cell>
          <cell r="D431" t="str">
            <v>R22-Kruhové tvarovky - běžné</v>
          </cell>
          <cell r="E431">
            <v>290</v>
          </cell>
        </row>
        <row r="432">
          <cell r="A432" t="str">
            <v>R221310</v>
          </cell>
          <cell r="B432" t="str">
            <v>OBJ Odbočka jednostrannná 45° 200/100</v>
          </cell>
          <cell r="C432" t="str">
            <v>ks</v>
          </cell>
          <cell r="D432" t="str">
            <v>R22-Kruhové tvarovky - běžné</v>
          </cell>
          <cell r="E432">
            <v>320</v>
          </cell>
        </row>
        <row r="433">
          <cell r="A433" t="str">
            <v>R221311</v>
          </cell>
          <cell r="B433" t="str">
            <v>OBJ Odbočka jednostrannná 45° 250/100</v>
          </cell>
          <cell r="C433" t="str">
            <v>ks</v>
          </cell>
          <cell r="D433" t="str">
            <v>R22-Kruhové tvarovky - běžné</v>
          </cell>
          <cell r="E433">
            <v>410</v>
          </cell>
        </row>
        <row r="434">
          <cell r="A434" t="str">
            <v>R221314</v>
          </cell>
          <cell r="B434" t="str">
            <v>OBJ Odbočka jednostrannná 45° 125/125</v>
          </cell>
          <cell r="C434" t="str">
            <v>ks</v>
          </cell>
          <cell r="D434" t="str">
            <v>R22-Kruhové tvarovky - běžné</v>
          </cell>
          <cell r="E434">
            <v>250</v>
          </cell>
        </row>
        <row r="435">
          <cell r="A435" t="str">
            <v>R221315</v>
          </cell>
          <cell r="B435" t="str">
            <v>OBJ Odbočka jednostrannná 45° 160/125</v>
          </cell>
          <cell r="C435" t="str">
            <v>ks</v>
          </cell>
          <cell r="D435" t="str">
            <v>R22-Kruhové tvarovky - běžné</v>
          </cell>
          <cell r="E435">
            <v>300</v>
          </cell>
        </row>
        <row r="436">
          <cell r="A436" t="str">
            <v>R221316</v>
          </cell>
          <cell r="B436" t="str">
            <v>OBJ Odbočka jednostrannná 45° 200/125</v>
          </cell>
          <cell r="C436" t="str">
            <v>ks</v>
          </cell>
          <cell r="D436" t="str">
            <v>R22-Kruhové tvarovky - běžné</v>
          </cell>
          <cell r="E436">
            <v>360</v>
          </cell>
        </row>
        <row r="437">
          <cell r="A437" t="str">
            <v>R221317</v>
          </cell>
          <cell r="B437" t="str">
            <v>OBJ Odbočka jednostrannná 45° 250/125</v>
          </cell>
          <cell r="C437" t="str">
            <v>ks</v>
          </cell>
          <cell r="D437" t="str">
            <v>R22-Kruhové tvarovky - běžné</v>
          </cell>
          <cell r="E437">
            <v>420</v>
          </cell>
        </row>
        <row r="438">
          <cell r="A438" t="str">
            <v>R221321</v>
          </cell>
          <cell r="B438" t="str">
            <v>OBJ Odbočka jednostrannná 45° 160/160</v>
          </cell>
          <cell r="C438" t="str">
            <v>ks</v>
          </cell>
          <cell r="D438" t="str">
            <v>R22-Kruhové tvarovky - běžné</v>
          </cell>
          <cell r="E438">
            <v>360</v>
          </cell>
        </row>
        <row r="439">
          <cell r="A439" t="str">
            <v>R221322</v>
          </cell>
          <cell r="B439" t="str">
            <v>OBJ Odbočka jednostrannná 45° 200/160</v>
          </cell>
          <cell r="C439" t="str">
            <v>ks</v>
          </cell>
          <cell r="D439" t="str">
            <v>R22-Kruhové tvarovky - běžné</v>
          </cell>
          <cell r="E439">
            <v>430</v>
          </cell>
        </row>
        <row r="440">
          <cell r="A440" t="str">
            <v>R221323</v>
          </cell>
          <cell r="B440" t="str">
            <v>OBJ Odbočka jednostrannná 45° 250/160</v>
          </cell>
          <cell r="C440" t="str">
            <v>ks</v>
          </cell>
          <cell r="D440" t="str">
            <v>R22-Kruhové tvarovky - běžné</v>
          </cell>
          <cell r="E440">
            <v>460</v>
          </cell>
        </row>
        <row r="441">
          <cell r="A441" t="str">
            <v>R221327</v>
          </cell>
          <cell r="B441" t="str">
            <v>OBJ Odbočka jednostrannná 45° 200/200</v>
          </cell>
          <cell r="C441" t="str">
            <v>ks</v>
          </cell>
          <cell r="D441" t="str">
            <v>R22-Kruhové tvarovky - běžné</v>
          </cell>
          <cell r="E441">
            <v>460</v>
          </cell>
        </row>
        <row r="442">
          <cell r="A442" t="str">
            <v>R221328</v>
          </cell>
          <cell r="B442" t="str">
            <v>OBJ Odbočka jednostrannná 45° 250/200</v>
          </cell>
          <cell r="C442" t="str">
            <v>ks</v>
          </cell>
          <cell r="D442" t="str">
            <v>R22-Kruhové tvarovky - běžné</v>
          </cell>
          <cell r="E442">
            <v>510</v>
          </cell>
        </row>
        <row r="443">
          <cell r="A443" t="str">
            <v>R221333</v>
          </cell>
          <cell r="B443" t="str">
            <v>OBJ Odbočka jednostrannná 45° 250/250</v>
          </cell>
          <cell r="C443" t="str">
            <v>ks</v>
          </cell>
          <cell r="D443" t="str">
            <v>R22-Kruhové tvarovky - běžné</v>
          </cell>
          <cell r="E443">
            <v>580</v>
          </cell>
        </row>
        <row r="444">
          <cell r="A444" t="str">
            <v>R221500</v>
          </cell>
          <cell r="B444" t="str">
            <v>KKS 60 100/100 - kalhotový kus</v>
          </cell>
          <cell r="C444" t="str">
            <v>ks</v>
          </cell>
          <cell r="D444" t="str">
            <v>R22-Kruhové tvarovky - běžné</v>
          </cell>
          <cell r="E444">
            <v>290</v>
          </cell>
        </row>
        <row r="445">
          <cell r="A445" t="str">
            <v>R221501</v>
          </cell>
          <cell r="B445" t="str">
            <v>KKS 60 125/100 - kalhotový kus</v>
          </cell>
          <cell r="C445" t="str">
            <v>ks</v>
          </cell>
          <cell r="D445" t="str">
            <v>R22-Kruhové tvarovky - běžné</v>
          </cell>
          <cell r="E445">
            <v>300</v>
          </cell>
        </row>
        <row r="446">
          <cell r="A446" t="str">
            <v>R221502</v>
          </cell>
          <cell r="B446" t="str">
            <v>KKS 60 125/125 - kalhotový kus</v>
          </cell>
          <cell r="C446" t="str">
            <v>ks</v>
          </cell>
          <cell r="D446" t="str">
            <v>R22-Kruhové tvarovky - běžné</v>
          </cell>
          <cell r="E446">
            <v>300</v>
          </cell>
        </row>
        <row r="447">
          <cell r="A447" t="str">
            <v>R221503</v>
          </cell>
          <cell r="B447" t="str">
            <v>KKS 60 160/100 - kalhotový kus</v>
          </cell>
          <cell r="C447" t="str">
            <v>ks</v>
          </cell>
          <cell r="D447" t="str">
            <v>R22-Kruhové tvarovky - běžné</v>
          </cell>
          <cell r="E447">
            <v>350</v>
          </cell>
        </row>
        <row r="448">
          <cell r="A448" t="str">
            <v>R221504</v>
          </cell>
          <cell r="B448" t="str">
            <v>KKS 60 160/125 - kalhotový kus</v>
          </cell>
          <cell r="C448" t="str">
            <v>ks</v>
          </cell>
          <cell r="D448" t="str">
            <v>R22-Kruhové tvarovky - běžné</v>
          </cell>
          <cell r="E448">
            <v>370</v>
          </cell>
        </row>
        <row r="449">
          <cell r="A449" t="str">
            <v>R221505</v>
          </cell>
          <cell r="B449" t="str">
            <v>KKS 60 160/160 - kalhotový kus</v>
          </cell>
          <cell r="C449" t="str">
            <v>ks</v>
          </cell>
          <cell r="D449" t="str">
            <v>R22-Kruhové tvarovky - běžné</v>
          </cell>
          <cell r="E449">
            <v>440</v>
          </cell>
        </row>
        <row r="450">
          <cell r="A450" t="str">
            <v>R221506</v>
          </cell>
          <cell r="B450" t="str">
            <v>KKS 60 200/100 - kalhotový kus</v>
          </cell>
          <cell r="C450" t="str">
            <v>ks</v>
          </cell>
          <cell r="D450" t="str">
            <v>R22-Kruhové tvarovky - běžné</v>
          </cell>
          <cell r="E450">
            <v>390</v>
          </cell>
        </row>
        <row r="451">
          <cell r="A451" t="str">
            <v>R221507</v>
          </cell>
          <cell r="B451" t="str">
            <v>KKS 60 200/125 - kalhotový kus</v>
          </cell>
          <cell r="C451" t="str">
            <v>ks</v>
          </cell>
          <cell r="D451" t="str">
            <v>R22-Kruhové tvarovky - běžné</v>
          </cell>
          <cell r="E451">
            <v>440</v>
          </cell>
        </row>
        <row r="452">
          <cell r="A452" t="str">
            <v>R221508</v>
          </cell>
          <cell r="B452" t="str">
            <v>KKS 60 200/160 - kalhotový kus</v>
          </cell>
          <cell r="C452" t="str">
            <v>ks</v>
          </cell>
          <cell r="D452" t="str">
            <v>R22-Kruhové tvarovky - běžné</v>
          </cell>
          <cell r="E452">
            <v>520</v>
          </cell>
        </row>
        <row r="453">
          <cell r="A453" t="str">
            <v>R221509</v>
          </cell>
          <cell r="B453" t="str">
            <v>KKS 60 200/200 - kalhotový kus</v>
          </cell>
          <cell r="C453" t="str">
            <v>ks</v>
          </cell>
          <cell r="D453" t="str">
            <v>R22-Kruhové tvarovky - běžné</v>
          </cell>
          <cell r="E453">
            <v>570</v>
          </cell>
        </row>
        <row r="454">
          <cell r="A454" t="str">
            <v>R221510</v>
          </cell>
          <cell r="B454" t="str">
            <v>KKS 60 250/100 - kalhotový kus</v>
          </cell>
          <cell r="C454" t="str">
            <v>ks</v>
          </cell>
          <cell r="D454" t="str">
            <v>R22-Kruhové tvarovky - běžné</v>
          </cell>
          <cell r="E454">
            <v>500</v>
          </cell>
        </row>
        <row r="455">
          <cell r="A455" t="str">
            <v>R221511</v>
          </cell>
          <cell r="B455" t="str">
            <v>KKS 60 250/125 - kalhotový kus</v>
          </cell>
          <cell r="C455" t="str">
            <v>ks</v>
          </cell>
          <cell r="D455" t="str">
            <v>R22-Kruhové tvarovky - běžné</v>
          </cell>
          <cell r="E455">
            <v>520</v>
          </cell>
        </row>
        <row r="456">
          <cell r="A456" t="str">
            <v>R221512</v>
          </cell>
          <cell r="B456" t="str">
            <v>KKS 60 250/160 - kalhotový kus</v>
          </cell>
          <cell r="C456" t="str">
            <v>ks</v>
          </cell>
          <cell r="D456" t="str">
            <v>R22-Kruhové tvarovky - běžné</v>
          </cell>
          <cell r="E456">
            <v>570</v>
          </cell>
        </row>
        <row r="457">
          <cell r="A457" t="str">
            <v>R221513</v>
          </cell>
          <cell r="B457" t="str">
            <v>KKS 60 250/200 - kalhotový kus</v>
          </cell>
          <cell r="C457" t="str">
            <v>ks</v>
          </cell>
          <cell r="D457" t="str">
            <v>R22-Kruhové tvarovky - běžné</v>
          </cell>
          <cell r="E457">
            <v>530</v>
          </cell>
        </row>
        <row r="458">
          <cell r="A458" t="str">
            <v>R221514</v>
          </cell>
          <cell r="B458" t="str">
            <v>KKS 60 250/250 - kalhotový kus</v>
          </cell>
          <cell r="C458" t="str">
            <v>ks</v>
          </cell>
          <cell r="D458" t="str">
            <v>R22-Kruhové tvarovky - běžné</v>
          </cell>
          <cell r="E458">
            <v>590</v>
          </cell>
        </row>
        <row r="459">
          <cell r="A459" t="str">
            <v>R221705</v>
          </cell>
          <cell r="B459" t="str">
            <v>OBD Odbočka oboustranná 90° 160/125</v>
          </cell>
          <cell r="C459" t="str">
            <v>ks</v>
          </cell>
          <cell r="D459" t="str">
            <v>R22-Kruhové tvarovky - běžné</v>
          </cell>
          <cell r="E459">
            <v>320</v>
          </cell>
        </row>
        <row r="460">
          <cell r="A460" t="str">
            <v>R222003</v>
          </cell>
          <cell r="B460" t="str">
            <v>PRO přechod 125/100</v>
          </cell>
          <cell r="C460" t="str">
            <v>ks</v>
          </cell>
          <cell r="D460" t="str">
            <v>R22-Kruhové tvarovky - běžné</v>
          </cell>
          <cell r="E460">
            <v>140</v>
          </cell>
        </row>
        <row r="461">
          <cell r="A461" t="str">
            <v>R222005</v>
          </cell>
          <cell r="B461" t="str">
            <v>PRO přechod 160/100</v>
          </cell>
          <cell r="C461" t="str">
            <v>ks</v>
          </cell>
          <cell r="D461" t="str">
            <v>R22-Kruhové tvarovky - běžné</v>
          </cell>
          <cell r="E461">
            <v>150</v>
          </cell>
        </row>
        <row r="462">
          <cell r="A462" t="str">
            <v>R222006</v>
          </cell>
          <cell r="B462" t="str">
            <v>PRO přechod 160/125</v>
          </cell>
          <cell r="C462" t="str">
            <v>ks</v>
          </cell>
          <cell r="D462" t="str">
            <v>R22-Kruhové tvarovky - běžné</v>
          </cell>
          <cell r="E462">
            <v>150</v>
          </cell>
        </row>
        <row r="463">
          <cell r="A463" t="str">
            <v>R222007</v>
          </cell>
          <cell r="B463" t="str">
            <v>PRO přechod 200/100</v>
          </cell>
          <cell r="C463" t="str">
            <v>ks</v>
          </cell>
          <cell r="D463" t="str">
            <v>R22-Kruhové tvarovky - běžné</v>
          </cell>
          <cell r="E463">
            <v>180</v>
          </cell>
        </row>
        <row r="464">
          <cell r="A464" t="str">
            <v>R222008</v>
          </cell>
          <cell r="B464" t="str">
            <v>PRO přechod 200/125</v>
          </cell>
          <cell r="C464" t="str">
            <v>ks</v>
          </cell>
          <cell r="D464" t="str">
            <v>R22-Kruhové tvarovky - běžné</v>
          </cell>
          <cell r="E464">
            <v>180</v>
          </cell>
        </row>
        <row r="465">
          <cell r="A465" t="str">
            <v>R222009</v>
          </cell>
          <cell r="B465" t="str">
            <v>PRO přechod 200/160</v>
          </cell>
          <cell r="C465" t="str">
            <v>ks</v>
          </cell>
          <cell r="D465" t="str">
            <v>R22-Kruhové tvarovky - běžné</v>
          </cell>
          <cell r="E465">
            <v>180</v>
          </cell>
        </row>
        <row r="466">
          <cell r="A466" t="str">
            <v>R222010</v>
          </cell>
          <cell r="B466" t="str">
            <v>PRO přechod 250/125</v>
          </cell>
          <cell r="C466" t="str">
            <v>ks</v>
          </cell>
          <cell r="D466" t="str">
            <v>R22-Kruhové tvarovky - běžné</v>
          </cell>
          <cell r="E466">
            <v>190</v>
          </cell>
        </row>
        <row r="467">
          <cell r="A467" t="str">
            <v>R222011</v>
          </cell>
          <cell r="B467" t="str">
            <v>PRO přechod 250/160</v>
          </cell>
          <cell r="C467" t="str">
            <v>ks</v>
          </cell>
          <cell r="D467" t="str">
            <v>R22-Kruhové tvarovky - běžné</v>
          </cell>
          <cell r="E467">
            <v>190</v>
          </cell>
        </row>
        <row r="468">
          <cell r="A468" t="str">
            <v>R222012</v>
          </cell>
          <cell r="B468" t="str">
            <v>PRO přechod 250/200</v>
          </cell>
          <cell r="C468" t="str">
            <v>ks</v>
          </cell>
          <cell r="D468" t="str">
            <v>R22-Kruhové tvarovky - běžné</v>
          </cell>
          <cell r="E468">
            <v>190</v>
          </cell>
        </row>
        <row r="469">
          <cell r="A469" t="str">
            <v>R222103</v>
          </cell>
          <cell r="B469" t="str">
            <v>PRR přechod asymetrický 125/100</v>
          </cell>
          <cell r="C469" t="str">
            <v>ks</v>
          </cell>
          <cell r="D469" t="str">
            <v>R22-Kruhové tvarovky - běžné</v>
          </cell>
          <cell r="E469">
            <v>140</v>
          </cell>
        </row>
        <row r="470">
          <cell r="A470" t="str">
            <v>R222105</v>
          </cell>
          <cell r="B470" t="str">
            <v>PRR přechod asymetrický 160/100</v>
          </cell>
          <cell r="C470" t="str">
            <v>ks</v>
          </cell>
          <cell r="D470" t="str">
            <v>R22-Kruhové tvarovky - běžné</v>
          </cell>
          <cell r="E470">
            <v>150</v>
          </cell>
        </row>
        <row r="471">
          <cell r="A471" t="str">
            <v>R222106</v>
          </cell>
          <cell r="B471" t="str">
            <v>PRR přechod asymetrický 160/125</v>
          </cell>
          <cell r="C471" t="str">
            <v>ks</v>
          </cell>
          <cell r="D471" t="str">
            <v>R22-Kruhové tvarovky - běžné</v>
          </cell>
          <cell r="E471">
            <v>150</v>
          </cell>
        </row>
        <row r="472">
          <cell r="A472" t="str">
            <v>R222107</v>
          </cell>
          <cell r="B472" t="str">
            <v>PRR přechod asymetrický 200/100</v>
          </cell>
          <cell r="C472" t="str">
            <v>ks</v>
          </cell>
          <cell r="D472" t="str">
            <v>R22-Kruhové tvarovky - běžné</v>
          </cell>
          <cell r="E472">
            <v>180</v>
          </cell>
        </row>
        <row r="473">
          <cell r="A473" t="str">
            <v>R222108</v>
          </cell>
          <cell r="B473" t="str">
            <v>PRR přechod asymetrický200/125</v>
          </cell>
          <cell r="C473" t="str">
            <v>ks</v>
          </cell>
          <cell r="D473" t="str">
            <v>R22-Kruhové tvarovky - běžné</v>
          </cell>
          <cell r="E473">
            <v>180</v>
          </cell>
        </row>
        <row r="474">
          <cell r="A474" t="str">
            <v>R222109</v>
          </cell>
          <cell r="B474" t="str">
            <v>PRR přechod asymetrický 200/160</v>
          </cell>
          <cell r="C474" t="str">
            <v>ks</v>
          </cell>
          <cell r="D474" t="str">
            <v>R22-Kruhové tvarovky - běžné</v>
          </cell>
          <cell r="E474">
            <v>180</v>
          </cell>
        </row>
        <row r="475">
          <cell r="A475" t="str">
            <v>R222110</v>
          </cell>
          <cell r="B475" t="str">
            <v>PRR přechod asymterický 250/125</v>
          </cell>
          <cell r="C475" t="str">
            <v>ks</v>
          </cell>
          <cell r="D475" t="str">
            <v>R22-Kruhové tvarovky - běžné</v>
          </cell>
          <cell r="E475">
            <v>190</v>
          </cell>
        </row>
        <row r="476">
          <cell r="A476" t="str">
            <v>R222111</v>
          </cell>
          <cell r="B476" t="str">
            <v>PRR přechod asymetrický 250/160</v>
          </cell>
          <cell r="C476" t="str">
            <v>ks</v>
          </cell>
          <cell r="D476" t="str">
            <v>R22-Kruhové tvarovky - běžné</v>
          </cell>
          <cell r="E476">
            <v>190</v>
          </cell>
        </row>
        <row r="477">
          <cell r="A477" t="str">
            <v>R222112</v>
          </cell>
          <cell r="B477" t="str">
            <v>PRR přechod asymterický 250/200</v>
          </cell>
          <cell r="C477" t="str">
            <v>ks</v>
          </cell>
          <cell r="D477" t="str">
            <v>R22-Kruhové tvarovky - běžné</v>
          </cell>
          <cell r="E477">
            <v>190</v>
          </cell>
        </row>
        <row r="478">
          <cell r="A478" t="str">
            <v>R224102</v>
          </cell>
          <cell r="B478" t="str">
            <v>spojka vnější SN 100</v>
          </cell>
          <cell r="C478" t="str">
            <v>ks</v>
          </cell>
          <cell r="D478" t="str">
            <v>R22-Kruhové tvarovky - běžné</v>
          </cell>
          <cell r="E478">
            <v>50</v>
          </cell>
        </row>
        <row r="479">
          <cell r="A479" t="str">
            <v>R224103</v>
          </cell>
          <cell r="B479" t="str">
            <v>spojka vnější SN 125</v>
          </cell>
          <cell r="C479" t="str">
            <v>ks</v>
          </cell>
          <cell r="D479" t="str">
            <v>R22-Kruhové tvarovky - běžné</v>
          </cell>
          <cell r="E479">
            <v>50</v>
          </cell>
        </row>
        <row r="480">
          <cell r="A480" t="str">
            <v>R224106</v>
          </cell>
          <cell r="B480" t="str">
            <v>spojka vnější SN 160</v>
          </cell>
          <cell r="C480" t="str">
            <v>ks</v>
          </cell>
          <cell r="D480" t="str">
            <v>R22-Kruhové tvarovky - běžné</v>
          </cell>
          <cell r="E480">
            <v>60</v>
          </cell>
        </row>
        <row r="481">
          <cell r="A481" t="str">
            <v>R224108</v>
          </cell>
          <cell r="B481" t="str">
            <v>spojka vnější SN 200</v>
          </cell>
          <cell r="C481" t="str">
            <v>ks</v>
          </cell>
          <cell r="D481" t="str">
            <v>R22-Kruhové tvarovky - běžné</v>
          </cell>
          <cell r="E481">
            <v>60</v>
          </cell>
        </row>
        <row r="482">
          <cell r="A482" t="str">
            <v>R224110</v>
          </cell>
          <cell r="B482" t="str">
            <v>spojka vnější SN 250</v>
          </cell>
          <cell r="C482" t="str">
            <v>ks</v>
          </cell>
          <cell r="D482" t="str">
            <v>R22-Kruhové tvarovky - běžné</v>
          </cell>
          <cell r="E482">
            <v>70</v>
          </cell>
        </row>
        <row r="483">
          <cell r="A483" t="str">
            <v>R225002</v>
          </cell>
          <cell r="B483" t="str">
            <v>D koncový kryt D 100</v>
          </cell>
          <cell r="C483" t="str">
            <v>ks</v>
          </cell>
          <cell r="D483" t="str">
            <v>R22-Kruhové tvarovky - běžné</v>
          </cell>
          <cell r="E483">
            <v>140</v>
          </cell>
        </row>
        <row r="484">
          <cell r="A484" t="str">
            <v>R225003</v>
          </cell>
          <cell r="B484" t="str">
            <v>D koncový kryt D 125</v>
          </cell>
          <cell r="C484" t="str">
            <v>ks</v>
          </cell>
          <cell r="D484" t="str">
            <v>R22-Kruhové tvarovky - běžné</v>
          </cell>
          <cell r="E484">
            <v>180</v>
          </cell>
        </row>
        <row r="485">
          <cell r="A485" t="str">
            <v>R225005</v>
          </cell>
          <cell r="B485" t="str">
            <v>D koncový kryt D 160</v>
          </cell>
          <cell r="C485" t="str">
            <v>ks</v>
          </cell>
          <cell r="D485" t="str">
            <v>R22-Kruhové tvarovky - běžné</v>
          </cell>
          <cell r="E485">
            <v>200</v>
          </cell>
        </row>
        <row r="486">
          <cell r="A486" t="str">
            <v>R225007</v>
          </cell>
          <cell r="B486" t="str">
            <v>D koncový kryt D 200</v>
          </cell>
          <cell r="C486" t="str">
            <v>ks</v>
          </cell>
          <cell r="D486" t="str">
            <v>R22-Kruhové tvarovky - běžné</v>
          </cell>
          <cell r="E486">
            <v>210</v>
          </cell>
        </row>
        <row r="487">
          <cell r="A487" t="str">
            <v>R225009</v>
          </cell>
          <cell r="B487" t="str">
            <v>D koncový kryt D 250</v>
          </cell>
          <cell r="C487" t="str">
            <v>ks</v>
          </cell>
          <cell r="D487" t="str">
            <v>R22-Kruhové tvarovky - běžné</v>
          </cell>
          <cell r="E487">
            <v>290</v>
          </cell>
        </row>
        <row r="488">
          <cell r="A488" t="str">
            <v>R153006</v>
          </cell>
          <cell r="B488" t="str">
            <v>SVA 315 - spojka vnitřní ø315mm</v>
          </cell>
          <cell r="C488" t="str">
            <v>ks</v>
          </cell>
          <cell r="D488" t="str">
            <v>R22-Kruhové tvarovky - běžné</v>
          </cell>
          <cell r="E488">
            <v>160</v>
          </cell>
        </row>
        <row r="489">
          <cell r="A489" t="str">
            <v>R220010</v>
          </cell>
          <cell r="B489" t="str">
            <v>OS koleno Ø 315/90</v>
          </cell>
          <cell r="C489" t="str">
            <v>ks</v>
          </cell>
          <cell r="D489" t="str">
            <v>R22-Kruhové tvarovky - běžné</v>
          </cell>
          <cell r="E489">
            <v>430</v>
          </cell>
        </row>
        <row r="490">
          <cell r="A490" t="str">
            <v>R220020</v>
          </cell>
          <cell r="B490" t="str">
            <v>OS-T koleno Ø 315/90-těsné</v>
          </cell>
          <cell r="C490" t="str">
            <v>ks</v>
          </cell>
          <cell r="D490" t="str">
            <v>R22-Kruhové tvarovky - těsné</v>
          </cell>
          <cell r="E490">
            <v>490</v>
          </cell>
        </row>
        <row r="491">
          <cell r="A491" t="str">
            <v>R220110</v>
          </cell>
          <cell r="B491" t="str">
            <v>OS koleno Ø 315/45</v>
          </cell>
          <cell r="C491" t="str">
            <v>ks</v>
          </cell>
          <cell r="D491" t="str">
            <v>R22-Kruhové tvarovky - běžné</v>
          </cell>
          <cell r="E491">
            <v>330</v>
          </cell>
        </row>
        <row r="492">
          <cell r="A492" t="str">
            <v>R220120</v>
          </cell>
          <cell r="B492" t="str">
            <v>OS-T koleno Ø 315/45-těsné</v>
          </cell>
          <cell r="C492" t="str">
            <v>ks</v>
          </cell>
          <cell r="D492" t="str">
            <v>R22-Kruhové tvarovky - těsné</v>
          </cell>
          <cell r="E492">
            <v>390</v>
          </cell>
        </row>
        <row r="493">
          <cell r="A493" t="str">
            <v>R221160</v>
          </cell>
          <cell r="B493" t="str">
            <v>OBJ Odbočka jednostrannná 90° 315/100</v>
          </cell>
          <cell r="C493" t="str">
            <v>ks</v>
          </cell>
          <cell r="D493" t="str">
            <v>R22-Kruhové tvarovky - běžné</v>
          </cell>
          <cell r="E493">
            <v>360</v>
          </cell>
        </row>
        <row r="494">
          <cell r="A494" t="str">
            <v>R221151</v>
          </cell>
          <cell r="B494" t="str">
            <v>OBJ Odbočka jednostrannná 90° 315/125</v>
          </cell>
          <cell r="C494" t="str">
            <v>ks</v>
          </cell>
          <cell r="D494" t="str">
            <v>R22-Kruhové tvarovky - běžné</v>
          </cell>
          <cell r="E494">
            <v>370</v>
          </cell>
        </row>
        <row r="495">
          <cell r="A495" t="str">
            <v>R221152</v>
          </cell>
          <cell r="B495" t="str">
            <v>OBJ Odbočka jednostrannná 90° 315/160</v>
          </cell>
          <cell r="C495" t="str">
            <v>ks</v>
          </cell>
          <cell r="D495" t="str">
            <v>R22-Kruhové tvarovky - běžné</v>
          </cell>
          <cell r="E495">
            <v>370</v>
          </cell>
        </row>
        <row r="496">
          <cell r="A496" t="str">
            <v>R221153</v>
          </cell>
          <cell r="B496" t="str">
            <v>OBJ Odbočka jednostrannná 90° 315/200</v>
          </cell>
          <cell r="C496" t="str">
            <v>ks</v>
          </cell>
          <cell r="D496" t="str">
            <v>R22-Kruhové tvarovky - běžné</v>
          </cell>
          <cell r="E496">
            <v>390</v>
          </cell>
        </row>
        <row r="497">
          <cell r="A497" t="str">
            <v>R221154</v>
          </cell>
          <cell r="B497" t="str">
            <v>OBJ Odbočka jednostrannná 90° 315/250</v>
          </cell>
          <cell r="C497" t="str">
            <v>ks</v>
          </cell>
          <cell r="D497" t="str">
            <v>R22-Kruhové tvarovky - běžné</v>
          </cell>
          <cell r="E497">
            <v>420</v>
          </cell>
        </row>
        <row r="498">
          <cell r="A498" t="str">
            <v>R221155</v>
          </cell>
          <cell r="B498" t="str">
            <v>OBJ Odbočka jednostrannná 90° 315/315</v>
          </cell>
          <cell r="C498" t="str">
            <v>ks</v>
          </cell>
          <cell r="D498" t="str">
            <v>R22-Kruhové tvarovky - běžné</v>
          </cell>
          <cell r="E498">
            <v>520</v>
          </cell>
        </row>
        <row r="499">
          <cell r="A499" t="str">
            <v>R221320</v>
          </cell>
          <cell r="B499" t="str">
            <v>OBJ Odbočka jednostrannná 45° 315/100</v>
          </cell>
          <cell r="C499" t="str">
            <v>ks</v>
          </cell>
          <cell r="D499" t="str">
            <v>R22-Kruhové tvarovky - běžné</v>
          </cell>
          <cell r="E499">
            <v>460</v>
          </cell>
        </row>
        <row r="500">
          <cell r="A500" t="str">
            <v>R221324</v>
          </cell>
          <cell r="B500" t="str">
            <v>OBJ Odbočka jednostrannná 45° 315/125</v>
          </cell>
          <cell r="C500" t="str">
            <v>ks</v>
          </cell>
          <cell r="D500" t="str">
            <v>R22-Kruhové tvarovky - běžné</v>
          </cell>
          <cell r="E500">
            <v>470</v>
          </cell>
        </row>
        <row r="501">
          <cell r="A501" t="str">
            <v>R221325</v>
          </cell>
          <cell r="B501" t="str">
            <v>OBJ Odbočka jednostrannná 45° 315/160</v>
          </cell>
          <cell r="C501" t="str">
            <v>ks</v>
          </cell>
          <cell r="D501" t="str">
            <v>R22-Kruhové tvarovky - běžné</v>
          </cell>
          <cell r="E501">
            <v>480</v>
          </cell>
        </row>
        <row r="502">
          <cell r="A502" t="str">
            <v>R221326</v>
          </cell>
          <cell r="B502" t="str">
            <v>OBJ Odbočka jednostrannná 45° 315/200</v>
          </cell>
          <cell r="C502" t="str">
            <v>ks</v>
          </cell>
          <cell r="D502" t="str">
            <v>R22-Kruhové tvarovky - běžné</v>
          </cell>
          <cell r="E502">
            <v>480</v>
          </cell>
        </row>
        <row r="503">
          <cell r="A503" t="str">
            <v>R221329</v>
          </cell>
          <cell r="B503" t="str">
            <v>OBJ Odbočka jednostrannná 45° 315/250</v>
          </cell>
          <cell r="C503" t="str">
            <v>ks</v>
          </cell>
          <cell r="D503" t="str">
            <v>R22-Kruhové tvarovky - běžné</v>
          </cell>
          <cell r="E503">
            <v>540</v>
          </cell>
        </row>
        <row r="504">
          <cell r="A504" t="str">
            <v>R221330</v>
          </cell>
          <cell r="B504" t="str">
            <v>OBJ Odbočka jednostrannná 45° 315/315</v>
          </cell>
          <cell r="C504" t="str">
            <v>ks</v>
          </cell>
          <cell r="D504" t="str">
            <v>R22-Kruhové tvarovky - běžné</v>
          </cell>
          <cell r="E504">
            <v>660</v>
          </cell>
        </row>
        <row r="505">
          <cell r="A505" t="str">
            <v>R221515</v>
          </cell>
          <cell r="B505" t="str">
            <v>KKS 60 315/100 - kalhotový kus</v>
          </cell>
          <cell r="C505" t="str">
            <v>ks</v>
          </cell>
          <cell r="D505" t="str">
            <v>R22-Kruhové tvarovky - běžné</v>
          </cell>
          <cell r="E505">
            <v>470</v>
          </cell>
        </row>
        <row r="506">
          <cell r="A506" t="str">
            <v>R221516</v>
          </cell>
          <cell r="B506" t="str">
            <v>KKS 60 315/125 - kalhotový kus</v>
          </cell>
          <cell r="C506" t="str">
            <v>ks</v>
          </cell>
          <cell r="D506" t="str">
            <v>R22-Kruhové tvarovky - běžné</v>
          </cell>
          <cell r="E506">
            <v>480</v>
          </cell>
        </row>
        <row r="507">
          <cell r="A507" t="str">
            <v>R221517</v>
          </cell>
          <cell r="B507" t="str">
            <v>KKS 60 315/160 - kalhotový kus</v>
          </cell>
          <cell r="C507" t="str">
            <v>ks</v>
          </cell>
          <cell r="D507" t="str">
            <v>R22-Kruhové tvarovky - běžné</v>
          </cell>
          <cell r="E507">
            <v>490</v>
          </cell>
        </row>
        <row r="508">
          <cell r="A508" t="str">
            <v>R221518</v>
          </cell>
          <cell r="B508" t="str">
            <v>KKS 60 315/200 - kalhotový kus</v>
          </cell>
          <cell r="C508" t="str">
            <v>ks</v>
          </cell>
          <cell r="D508" t="str">
            <v>R22-Kruhové tvarovky - běžné</v>
          </cell>
          <cell r="E508">
            <v>500</v>
          </cell>
        </row>
        <row r="509">
          <cell r="A509" t="str">
            <v>R221519</v>
          </cell>
          <cell r="B509" t="str">
            <v>KKS 60 315/250 - kalhotový kus</v>
          </cell>
          <cell r="C509" t="str">
            <v>ks</v>
          </cell>
          <cell r="D509" t="str">
            <v>R22-Kruhové tvarovky - běžné</v>
          </cell>
          <cell r="E509">
            <v>560</v>
          </cell>
        </row>
        <row r="510">
          <cell r="A510" t="str">
            <v>R221520</v>
          </cell>
          <cell r="B510" t="str">
            <v>KKS 60 315/315 - kalhotový kus</v>
          </cell>
          <cell r="C510" t="str">
            <v>ks</v>
          </cell>
          <cell r="D510" t="str">
            <v>R22-Kruhové tvarovky - běžné</v>
          </cell>
          <cell r="E510">
            <v>680</v>
          </cell>
        </row>
        <row r="511">
          <cell r="A511" t="str">
            <v>R222013</v>
          </cell>
          <cell r="B511" t="str">
            <v>PRO přechod 315/160</v>
          </cell>
          <cell r="C511" t="str">
            <v>ks</v>
          </cell>
          <cell r="D511" t="str">
            <v>R22-Kruhové tvarovky - běžné</v>
          </cell>
          <cell r="E511">
            <v>230</v>
          </cell>
        </row>
        <row r="512">
          <cell r="A512" t="str">
            <v>R222014</v>
          </cell>
          <cell r="B512" t="str">
            <v>PRO přechod 315/200</v>
          </cell>
          <cell r="C512" t="str">
            <v>ks</v>
          </cell>
          <cell r="D512" t="str">
            <v>R22-Kruhové tvarovky - běžné</v>
          </cell>
          <cell r="E512">
            <v>230</v>
          </cell>
        </row>
        <row r="513">
          <cell r="A513" t="str">
            <v>R222015</v>
          </cell>
          <cell r="B513" t="str">
            <v>PRO přechod 315/250</v>
          </cell>
          <cell r="C513" t="str">
            <v>ks</v>
          </cell>
          <cell r="D513" t="str">
            <v>R22-Kruhové tvarovky - běžné</v>
          </cell>
          <cell r="E513">
            <v>240</v>
          </cell>
        </row>
        <row r="514">
          <cell r="A514" t="str">
            <v>R222113</v>
          </cell>
          <cell r="B514" t="str">
            <v>PRR přechod asymterický 315/160</v>
          </cell>
          <cell r="C514" t="str">
            <v>ks</v>
          </cell>
          <cell r="D514" t="str">
            <v>R22-Kruhové tvarovky - běžné</v>
          </cell>
          <cell r="E514">
            <v>230</v>
          </cell>
        </row>
        <row r="515">
          <cell r="A515" t="str">
            <v>R222114</v>
          </cell>
          <cell r="B515" t="str">
            <v>PRR přechod asymetrický 315/200</v>
          </cell>
          <cell r="C515" t="str">
            <v>ks</v>
          </cell>
          <cell r="D515" t="str">
            <v>R22-Kruhové tvarovky - běžné</v>
          </cell>
          <cell r="E515">
            <v>230</v>
          </cell>
        </row>
        <row r="516">
          <cell r="A516" t="str">
            <v>R222115</v>
          </cell>
          <cell r="B516" t="str">
            <v>PRR přechod asymterický 315/250</v>
          </cell>
          <cell r="C516" t="str">
            <v>ks</v>
          </cell>
          <cell r="D516" t="str">
            <v>R22-Kruhové tvarovky - běžné</v>
          </cell>
          <cell r="E516">
            <v>240</v>
          </cell>
        </row>
        <row r="517">
          <cell r="A517" t="str">
            <v>R224111</v>
          </cell>
          <cell r="B517" t="str">
            <v>spojka vnější SN 315</v>
          </cell>
          <cell r="C517" t="str">
            <v>ks</v>
          </cell>
          <cell r="D517" t="str">
            <v>R22-Kruhové tvarovky - běžné</v>
          </cell>
          <cell r="E517">
            <v>60</v>
          </cell>
        </row>
        <row r="518">
          <cell r="A518" t="str">
            <v>R225010</v>
          </cell>
          <cell r="B518" t="str">
            <v>D koncový kryt D 315</v>
          </cell>
          <cell r="C518" t="str">
            <v>ks</v>
          </cell>
          <cell r="D518" t="str">
            <v>R22-Kruhové tvarovky - běžné</v>
          </cell>
          <cell r="E518">
            <v>120</v>
          </cell>
        </row>
        <row r="519">
          <cell r="A519" t="str">
            <v>R218161</v>
          </cell>
          <cell r="B519" t="str">
            <v>Trouba DN 160 - nerez</v>
          </cell>
          <cell r="C519" t="str">
            <v>m</v>
          </cell>
          <cell r="D519" t="str">
            <v>R22-Kruhové tvarovky - nerez</v>
          </cell>
          <cell r="E519">
            <v>1560</v>
          </cell>
        </row>
        <row r="520">
          <cell r="A520" t="str">
            <v>R218201</v>
          </cell>
          <cell r="B520" t="str">
            <v>Trouba DN 200 - nerez</v>
          </cell>
          <cell r="C520" t="str">
            <v>m</v>
          </cell>
          <cell r="D520" t="str">
            <v>R22-Kruhové tvarovky - nerez</v>
          </cell>
          <cell r="E520">
            <v>1620</v>
          </cell>
        </row>
        <row r="521">
          <cell r="A521" t="str">
            <v>R218251</v>
          </cell>
          <cell r="B521" t="str">
            <v>Trouba DN 250 - nerez</v>
          </cell>
          <cell r="C521" t="str">
            <v>m</v>
          </cell>
          <cell r="D521" t="str">
            <v>R22-Kruhové tvarovky - nerez</v>
          </cell>
          <cell r="E521">
            <v>1720</v>
          </cell>
        </row>
        <row r="522">
          <cell r="A522" t="str">
            <v>R218162</v>
          </cell>
          <cell r="B522" t="str">
            <v>Trouba DN 160 - 2 řady děr (26) - nerez</v>
          </cell>
          <cell r="C522" t="str">
            <v>m</v>
          </cell>
          <cell r="D522" t="str">
            <v>R22-Kruhové tvarovky - nerez</v>
          </cell>
          <cell r="E522">
            <v>1880</v>
          </cell>
        </row>
        <row r="523">
          <cell r="A523" t="str">
            <v>R218202</v>
          </cell>
          <cell r="B523" t="str">
            <v>Trouba DN 200 - 2 řady děr (26) - nerez</v>
          </cell>
          <cell r="C523" t="str">
            <v>m</v>
          </cell>
          <cell r="D523" t="str">
            <v>R22-Kruhové tvarovky - nerez</v>
          </cell>
          <cell r="E523">
            <v>1930</v>
          </cell>
        </row>
        <row r="524">
          <cell r="A524" t="str">
            <v>R218252</v>
          </cell>
          <cell r="B524" t="str">
            <v>Trouba DN 250 - 2 řady děr (26) - nerez</v>
          </cell>
          <cell r="C524" t="str">
            <v>m</v>
          </cell>
          <cell r="D524" t="str">
            <v>R22-Kruhové tvarovky - nerez</v>
          </cell>
          <cell r="E524">
            <v>1980</v>
          </cell>
        </row>
        <row r="525">
          <cell r="A525" t="str">
            <v>R218600</v>
          </cell>
          <cell r="B525" t="str">
            <v>Oblouk 90° DN 160 - nerez</v>
          </cell>
          <cell r="C525" t="str">
            <v>ks</v>
          </cell>
          <cell r="D525" t="str">
            <v>R22-Kruhové tvarovky - nerez</v>
          </cell>
          <cell r="E525">
            <v>1880</v>
          </cell>
        </row>
        <row r="526">
          <cell r="A526" t="str">
            <v>R218601</v>
          </cell>
          <cell r="B526" t="str">
            <v>Oblouk 90° DN 200 - nerez</v>
          </cell>
          <cell r="C526" t="str">
            <v>ks</v>
          </cell>
          <cell r="D526" t="str">
            <v>R22-Kruhové tvarovky - nerez</v>
          </cell>
          <cell r="E526">
            <v>1880</v>
          </cell>
        </row>
        <row r="527">
          <cell r="A527" t="str">
            <v>R218602</v>
          </cell>
          <cell r="B527" t="str">
            <v>Oblouk 90° DN 250 - nerez</v>
          </cell>
          <cell r="C527" t="str">
            <v>ks</v>
          </cell>
          <cell r="D527" t="str">
            <v>R22-Kruhové tvarovky - nerez</v>
          </cell>
          <cell r="E527">
            <v>1880</v>
          </cell>
        </row>
        <row r="528">
          <cell r="A528" t="str">
            <v>R218603</v>
          </cell>
          <cell r="B528" t="str">
            <v>Oblouk 45° DN 160 - nerez</v>
          </cell>
          <cell r="C528" t="str">
            <v>ks</v>
          </cell>
          <cell r="D528" t="str">
            <v>R22-Kruhové tvarovky - nerez</v>
          </cell>
          <cell r="E528">
            <v>990</v>
          </cell>
        </row>
        <row r="529">
          <cell r="A529" t="str">
            <v>R218604</v>
          </cell>
          <cell r="B529" t="str">
            <v>Oblouk 45° DN 200 - nerez</v>
          </cell>
          <cell r="C529" t="str">
            <v>ks</v>
          </cell>
          <cell r="D529" t="str">
            <v>R22-Kruhové tvarovky - nerez</v>
          </cell>
          <cell r="E529">
            <v>990</v>
          </cell>
        </row>
        <row r="530">
          <cell r="A530" t="str">
            <v>R218605</v>
          </cell>
          <cell r="B530" t="str">
            <v>Oblouk 45° DN 250 - nerez</v>
          </cell>
          <cell r="C530" t="str">
            <v>ks</v>
          </cell>
          <cell r="D530" t="str">
            <v>R22-Kruhové tvarovky - nerez</v>
          </cell>
          <cell r="E530">
            <v>990</v>
          </cell>
        </row>
        <row r="531">
          <cell r="A531" t="str">
            <v>R221600</v>
          </cell>
          <cell r="B531" t="str">
            <v>KKS DN 160 - 160 - nerez</v>
          </cell>
          <cell r="C531" t="str">
            <v>ks</v>
          </cell>
          <cell r="D531" t="str">
            <v>R22-Kruhové tvarovky - nerez</v>
          </cell>
          <cell r="E531">
            <v>2030</v>
          </cell>
        </row>
        <row r="532">
          <cell r="A532" t="str">
            <v>R221601</v>
          </cell>
          <cell r="B532" t="str">
            <v>KKS DN 200 - 160 - nerez</v>
          </cell>
          <cell r="C532" t="str">
            <v>ks</v>
          </cell>
          <cell r="D532" t="str">
            <v>R22-Kruhové tvarovky - nerez</v>
          </cell>
          <cell r="E532">
            <v>2030</v>
          </cell>
        </row>
        <row r="533">
          <cell r="A533" t="str">
            <v>R221602</v>
          </cell>
          <cell r="B533" t="str">
            <v>KKS DN 250 - 160 - nerez</v>
          </cell>
          <cell r="C533" t="str">
            <v>ks</v>
          </cell>
          <cell r="D533" t="str">
            <v>R22-Kruhové tvarovky - nerez</v>
          </cell>
          <cell r="E533">
            <v>2030</v>
          </cell>
        </row>
        <row r="534">
          <cell r="A534" t="str">
            <v>R221603</v>
          </cell>
          <cell r="B534" t="str">
            <v>KKS DN 200 - 200 - nerez</v>
          </cell>
          <cell r="C534" t="str">
            <v>ks</v>
          </cell>
          <cell r="D534" t="str">
            <v>R22-Kruhové tvarovky - nerez</v>
          </cell>
          <cell r="E534">
            <v>2080</v>
          </cell>
        </row>
        <row r="535">
          <cell r="A535" t="str">
            <v>R221604</v>
          </cell>
          <cell r="B535" t="str">
            <v>KKS DN 250 - 200 - nerez</v>
          </cell>
          <cell r="C535" t="str">
            <v>ks</v>
          </cell>
          <cell r="D535" t="str">
            <v>R22-Kruhové tvarovky - nerez</v>
          </cell>
          <cell r="E535">
            <v>2080</v>
          </cell>
        </row>
        <row r="536">
          <cell r="A536" t="str">
            <v>R221606</v>
          </cell>
          <cell r="B536" t="str">
            <v>KKS DN 250 - 250 - nerez</v>
          </cell>
          <cell r="C536" t="str">
            <v>ks</v>
          </cell>
          <cell r="D536" t="str">
            <v>R22-Kruhové tvarovky - nerez</v>
          </cell>
          <cell r="E536">
            <v>2080</v>
          </cell>
        </row>
        <row r="537">
          <cell r="A537" t="str">
            <v>R221121</v>
          </cell>
          <cell r="B537" t="str">
            <v>OBJ 90° DN 160 - 160 - nerez</v>
          </cell>
          <cell r="C537" t="str">
            <v>ks</v>
          </cell>
          <cell r="D537" t="str">
            <v>R22-Kruhové tvarovky - nerez</v>
          </cell>
          <cell r="E537">
            <v>2030</v>
          </cell>
        </row>
        <row r="538">
          <cell r="A538" t="str">
            <v>R221122</v>
          </cell>
          <cell r="B538" t="str">
            <v>OBJ 90° DN 200 - 160 - nerez</v>
          </cell>
          <cell r="C538" t="str">
            <v>ks</v>
          </cell>
          <cell r="D538" t="str">
            <v>R22-Kruhové tvarovky - nerez</v>
          </cell>
          <cell r="E538">
            <v>2030</v>
          </cell>
        </row>
        <row r="539">
          <cell r="A539" t="str">
            <v>R221123</v>
          </cell>
          <cell r="B539" t="str">
            <v>OBJ 90° DN 250 - 160 - nerez</v>
          </cell>
          <cell r="C539" t="str">
            <v>ks</v>
          </cell>
          <cell r="D539" t="str">
            <v>R22-Kruhové tvarovky - nerez</v>
          </cell>
          <cell r="E539">
            <v>2030</v>
          </cell>
        </row>
        <row r="540">
          <cell r="A540" t="str">
            <v>R221124</v>
          </cell>
          <cell r="B540" t="str">
            <v>OBJ 90° DN 200 - 200 - nerez</v>
          </cell>
          <cell r="C540" t="str">
            <v>ks</v>
          </cell>
          <cell r="D540" t="str">
            <v>R22-Kruhové tvarovky - nerez</v>
          </cell>
          <cell r="E540">
            <v>2080</v>
          </cell>
        </row>
        <row r="541">
          <cell r="A541" t="str">
            <v>R221125</v>
          </cell>
          <cell r="B541" t="str">
            <v>OBJ 90° DN 250 - 200 - nerez</v>
          </cell>
          <cell r="C541" t="str">
            <v>ks</v>
          </cell>
          <cell r="D541" t="str">
            <v>R22-Kruhové tvarovky - nerez</v>
          </cell>
          <cell r="E541">
            <v>2080</v>
          </cell>
        </row>
        <row r="542">
          <cell r="A542" t="str">
            <v>R221126</v>
          </cell>
          <cell r="B542" t="str">
            <v>OBJ 90° DN 250 - 250 - nerez</v>
          </cell>
          <cell r="C542" t="str">
            <v>ks</v>
          </cell>
          <cell r="D542" t="str">
            <v>R22-Kruhové tvarovky - nerez</v>
          </cell>
          <cell r="E542">
            <v>2080</v>
          </cell>
        </row>
        <row r="543">
          <cell r="A543" t="str">
            <v>R221127</v>
          </cell>
          <cell r="B543" t="str">
            <v>OBJ 45° DN 160 - 160 - nerez</v>
          </cell>
          <cell r="C543" t="str">
            <v>ks</v>
          </cell>
          <cell r="D543" t="str">
            <v>R22-Kruhové tvarovky - nerez</v>
          </cell>
          <cell r="E543">
            <v>2080</v>
          </cell>
        </row>
        <row r="544">
          <cell r="A544" t="str">
            <v>R221128</v>
          </cell>
          <cell r="B544" t="str">
            <v>OBJ 45° DN 200 - 160 - nerez</v>
          </cell>
          <cell r="C544" t="str">
            <v>ks</v>
          </cell>
          <cell r="D544" t="str">
            <v>R22-Kruhové tvarovky - nerez</v>
          </cell>
          <cell r="E544">
            <v>2080</v>
          </cell>
        </row>
        <row r="545">
          <cell r="A545" t="str">
            <v>R221129</v>
          </cell>
          <cell r="B545" t="str">
            <v>OBJ 45° DN 250 - 160 - nerez</v>
          </cell>
          <cell r="C545" t="str">
            <v>ks</v>
          </cell>
          <cell r="D545" t="str">
            <v>R22-Kruhové tvarovky - nerez</v>
          </cell>
          <cell r="E545">
            <v>2080</v>
          </cell>
        </row>
        <row r="546">
          <cell r="A546" t="str">
            <v>R221130</v>
          </cell>
          <cell r="B546" t="str">
            <v>OBJ 45° DN 200 - 200 - nerez</v>
          </cell>
          <cell r="C546" t="str">
            <v>ks</v>
          </cell>
          <cell r="D546" t="str">
            <v>R22-Kruhové tvarovky - nerez</v>
          </cell>
          <cell r="E546">
            <v>2140</v>
          </cell>
        </row>
        <row r="547">
          <cell r="A547" t="str">
            <v>R221131</v>
          </cell>
          <cell r="B547" t="str">
            <v>OBJ 45° DN 250 - 200 - nerez</v>
          </cell>
          <cell r="C547" t="str">
            <v>ks</v>
          </cell>
          <cell r="D547" t="str">
            <v>R22-Kruhové tvarovky - nerez</v>
          </cell>
          <cell r="E547">
            <v>2140</v>
          </cell>
        </row>
        <row r="548">
          <cell r="A548" t="str">
            <v>R221133</v>
          </cell>
          <cell r="B548" t="str">
            <v>OBJ 45° DN 250 - 250 - nerez</v>
          </cell>
          <cell r="C548" t="str">
            <v>ks</v>
          </cell>
          <cell r="D548" t="str">
            <v>R22-Kruhové tvarovky - nerez</v>
          </cell>
          <cell r="E548">
            <v>2140</v>
          </cell>
        </row>
        <row r="549">
          <cell r="A549" t="str">
            <v>R221136</v>
          </cell>
          <cell r="B549" t="str">
            <v>PRO DN 160 - 200 - nerez</v>
          </cell>
          <cell r="C549" t="str">
            <v>ks</v>
          </cell>
          <cell r="D549" t="str">
            <v>R22-Kruhové tvarovky - nerez</v>
          </cell>
          <cell r="E549">
            <v>580</v>
          </cell>
        </row>
        <row r="550">
          <cell r="A550" t="str">
            <v>R221140</v>
          </cell>
          <cell r="B550" t="str">
            <v>PRO DN 200 - 250 - nerez</v>
          </cell>
          <cell r="C550" t="str">
            <v>ks</v>
          </cell>
          <cell r="D550" t="str">
            <v>R22-Kruhové tvarovky - nerez</v>
          </cell>
          <cell r="E550">
            <v>580</v>
          </cell>
        </row>
        <row r="551">
          <cell r="A551" t="str">
            <v>R224107</v>
          </cell>
          <cell r="B551" t="str">
            <v>SN 160 - nerez</v>
          </cell>
          <cell r="C551" t="str">
            <v>ks</v>
          </cell>
          <cell r="D551" t="str">
            <v>R22-Kruhové tvarovky - nerez</v>
          </cell>
          <cell r="E551">
            <v>470</v>
          </cell>
        </row>
        <row r="552">
          <cell r="A552" t="str">
            <v>R224109</v>
          </cell>
          <cell r="B552" t="str">
            <v>SN 200 - nerez</v>
          </cell>
          <cell r="C552" t="str">
            <v>ks</v>
          </cell>
          <cell r="D552" t="str">
            <v>R22-Kruhové tvarovky - nerez</v>
          </cell>
          <cell r="E552">
            <v>470</v>
          </cell>
        </row>
        <row r="553">
          <cell r="A553" t="str">
            <v>R224112</v>
          </cell>
          <cell r="B553" t="str">
            <v>SN 250 - nerez</v>
          </cell>
          <cell r="C553" t="str">
            <v>ks</v>
          </cell>
          <cell r="D553" t="str">
            <v>R22-Kruhové tvarovky - nerez</v>
          </cell>
          <cell r="E553">
            <v>470</v>
          </cell>
        </row>
        <row r="554">
          <cell r="A554" t="str">
            <v>R224113</v>
          </cell>
          <cell r="B554" t="str">
            <v>SVA 160 - nerez</v>
          </cell>
          <cell r="C554" t="str">
            <v>ks</v>
          </cell>
          <cell r="D554" t="str">
            <v>R22-Kruhové tvarovky - nerez</v>
          </cell>
          <cell r="E554">
            <v>520</v>
          </cell>
        </row>
        <row r="555">
          <cell r="A555" t="str">
            <v>R224114</v>
          </cell>
          <cell r="B555" t="str">
            <v>SVA 200 - nerez</v>
          </cell>
          <cell r="C555" t="str">
            <v>ks</v>
          </cell>
          <cell r="D555" t="str">
            <v>R22-Kruhové tvarovky - nerez</v>
          </cell>
          <cell r="E555">
            <v>520</v>
          </cell>
        </row>
        <row r="556">
          <cell r="A556" t="str">
            <v>R224115</v>
          </cell>
          <cell r="B556" t="str">
            <v>SVA 250 - nerez</v>
          </cell>
          <cell r="C556" t="str">
            <v>ks</v>
          </cell>
          <cell r="D556" t="str">
            <v>R22-Kruhové tvarovky - nerez</v>
          </cell>
          <cell r="E556">
            <v>520</v>
          </cell>
        </row>
        <row r="557">
          <cell r="A557" t="str">
            <v>R224116</v>
          </cell>
          <cell r="B557" t="str">
            <v>Záslepka DN 160 - nerez</v>
          </cell>
          <cell r="C557" t="str">
            <v>ks</v>
          </cell>
          <cell r="D557" t="str">
            <v>R22-Kruhové tvarovky - nerez</v>
          </cell>
          <cell r="E557">
            <v>840</v>
          </cell>
        </row>
        <row r="558">
          <cell r="A558" t="str">
            <v>R224117</v>
          </cell>
          <cell r="B558" t="str">
            <v>Záslepka DN 200 - nerez</v>
          </cell>
          <cell r="C558" t="str">
            <v>ks</v>
          </cell>
          <cell r="D558" t="str">
            <v>R22-Kruhové tvarovky - nerez</v>
          </cell>
          <cell r="E558">
            <v>840</v>
          </cell>
        </row>
        <row r="559">
          <cell r="A559" t="str">
            <v>R224118</v>
          </cell>
          <cell r="B559" t="str">
            <v>Záslepka DN 250 - nerez</v>
          </cell>
          <cell r="C559" t="str">
            <v>ks</v>
          </cell>
          <cell r="D559" t="str">
            <v>R22-Kruhové tvarovky - nerez</v>
          </cell>
          <cell r="E559">
            <v>840</v>
          </cell>
        </row>
        <row r="560">
          <cell r="A560" t="str">
            <v>R220012</v>
          </cell>
          <cell r="B560" t="str">
            <v>OS-T koleno Ø 100/90-těsné</v>
          </cell>
          <cell r="C560" t="str">
            <v>ks</v>
          </cell>
          <cell r="D560" t="str">
            <v>R22-Kruhové tvarovky - těsné</v>
          </cell>
          <cell r="E560">
            <v>160</v>
          </cell>
        </row>
        <row r="561">
          <cell r="A561" t="str">
            <v>R220013</v>
          </cell>
          <cell r="B561" t="str">
            <v>OS-T koleno Ø 125/90-těsné</v>
          </cell>
          <cell r="C561" t="str">
            <v>ks</v>
          </cell>
          <cell r="D561" t="str">
            <v>R22-Kruhové tvarovky - těsné</v>
          </cell>
          <cell r="E561">
            <v>190</v>
          </cell>
        </row>
        <row r="562">
          <cell r="A562" t="str">
            <v>R220015</v>
          </cell>
          <cell r="B562" t="str">
            <v>OS-T koleno Ø 160/90-těsné</v>
          </cell>
          <cell r="C562" t="str">
            <v>ks</v>
          </cell>
          <cell r="D562" t="str">
            <v>R22-Kruhové tvarovky - těsné</v>
          </cell>
          <cell r="E562">
            <v>260</v>
          </cell>
        </row>
        <row r="563">
          <cell r="A563" t="str">
            <v>R220017</v>
          </cell>
          <cell r="B563" t="str">
            <v>OS-T koleno Ø 200/90-těsné</v>
          </cell>
          <cell r="C563" t="str">
            <v>ks</v>
          </cell>
          <cell r="D563" t="str">
            <v>R22-Kruhové tvarovky - těsné</v>
          </cell>
          <cell r="E563">
            <v>360</v>
          </cell>
        </row>
        <row r="564">
          <cell r="A564" t="str">
            <v>R220019</v>
          </cell>
          <cell r="B564" t="str">
            <v>OS-T koleno Ø 250/90-těsné</v>
          </cell>
          <cell r="C564" t="str">
            <v>ks</v>
          </cell>
          <cell r="D564" t="str">
            <v>R22-Kruhové tvarovky - těsné</v>
          </cell>
          <cell r="E564">
            <v>390</v>
          </cell>
        </row>
        <row r="565">
          <cell r="A565" t="str">
            <v>R220112</v>
          </cell>
          <cell r="B565" t="str">
            <v>OS-T koleno Ø 100/45-těsné</v>
          </cell>
          <cell r="C565" t="str">
            <v>ks</v>
          </cell>
          <cell r="D565" t="str">
            <v>R22-Kruhové tvarovky - těsné</v>
          </cell>
          <cell r="E565">
            <v>140</v>
          </cell>
        </row>
        <row r="566">
          <cell r="A566" t="str">
            <v>R220113</v>
          </cell>
          <cell r="B566" t="str">
            <v>OS-T koleno Ø 125/45-těsné</v>
          </cell>
          <cell r="C566" t="str">
            <v>ks</v>
          </cell>
          <cell r="D566" t="str">
            <v>R22-Kruhové tvarovky - těsné</v>
          </cell>
          <cell r="E566">
            <v>160</v>
          </cell>
        </row>
        <row r="567">
          <cell r="A567" t="str">
            <v>R220115</v>
          </cell>
          <cell r="B567" t="str">
            <v>OS-T koleno Ø 160/45-těsné</v>
          </cell>
          <cell r="C567" t="str">
            <v>ks</v>
          </cell>
          <cell r="D567" t="str">
            <v>R22-Kruhové tvarovky - těsné</v>
          </cell>
          <cell r="E567">
            <v>200</v>
          </cell>
        </row>
        <row r="568">
          <cell r="A568" t="str">
            <v>R220117</v>
          </cell>
          <cell r="B568" t="str">
            <v>OS-T koleno Ø 200/45-těsné</v>
          </cell>
          <cell r="C568" t="str">
            <v>ks</v>
          </cell>
          <cell r="D568" t="str">
            <v>R22-Kruhové tvarovky - těsné</v>
          </cell>
          <cell r="E568">
            <v>260</v>
          </cell>
        </row>
        <row r="569">
          <cell r="A569" t="str">
            <v>R220119</v>
          </cell>
          <cell r="B569" t="str">
            <v>OS-T koleno Ø 250/45-těsné</v>
          </cell>
          <cell r="C569" t="str">
            <v>ks</v>
          </cell>
          <cell r="D569" t="str">
            <v>R22-Kruhové tvarovky - těsné</v>
          </cell>
          <cell r="E569">
            <v>330</v>
          </cell>
        </row>
        <row r="570">
          <cell r="A570" t="str">
            <v>R221132</v>
          </cell>
          <cell r="B570" t="str">
            <v>OBJ-T Odbočka jednostrannná 90° 100/100-těsná</v>
          </cell>
          <cell r="C570" t="str">
            <v>ks</v>
          </cell>
          <cell r="D570" t="str">
            <v>R22-Kruhové tvarovky - těsné</v>
          </cell>
          <cell r="E570">
            <v>220</v>
          </cell>
        </row>
        <row r="571">
          <cell r="A571" t="str">
            <v>R221134</v>
          </cell>
          <cell r="B571" t="str">
            <v>OBJ-T Odbočka jednostrannná 90° 125/100-těsná</v>
          </cell>
          <cell r="C571" t="str">
            <v>ks</v>
          </cell>
          <cell r="D571" t="str">
            <v>R22-Kruhové tvarovky - těsné</v>
          </cell>
          <cell r="E571">
            <v>230</v>
          </cell>
        </row>
        <row r="572">
          <cell r="A572" t="str">
            <v>R221135</v>
          </cell>
          <cell r="B572" t="str">
            <v>OBJ-T Odbočka jednostrannná 90° 125/125-těsná</v>
          </cell>
          <cell r="C572" t="str">
            <v>ks</v>
          </cell>
          <cell r="D572" t="str">
            <v>R22-Kruhové tvarovky - těsné</v>
          </cell>
          <cell r="E572">
            <v>230</v>
          </cell>
        </row>
        <row r="573">
          <cell r="A573" t="str">
            <v>R221137</v>
          </cell>
          <cell r="B573" t="str">
            <v>OBJ-T Odbočka jednostrannná 90° 160/100-těsná</v>
          </cell>
          <cell r="C573" t="str">
            <v>ks</v>
          </cell>
          <cell r="D573" t="str">
            <v>R22-Kruhové tvarovky - těsné</v>
          </cell>
          <cell r="E573">
            <v>280</v>
          </cell>
        </row>
        <row r="574">
          <cell r="A574" t="str">
            <v>R221138</v>
          </cell>
          <cell r="B574" t="str">
            <v>OBJ-T Odbočka jednostrannná 90° 160/125-těsná</v>
          </cell>
          <cell r="C574" t="str">
            <v>ks</v>
          </cell>
          <cell r="D574" t="str">
            <v>R22-Kruhové tvarovky - těsné</v>
          </cell>
          <cell r="E574">
            <v>300</v>
          </cell>
        </row>
        <row r="575">
          <cell r="A575" t="str">
            <v>R221139</v>
          </cell>
          <cell r="B575" t="str">
            <v>OBJ-T Odbočka jednostrannná 90° 160/160-těsná</v>
          </cell>
          <cell r="C575" t="str">
            <v>ks</v>
          </cell>
          <cell r="D575" t="str">
            <v>R22-Kruhové tvarovky - těsné</v>
          </cell>
          <cell r="E575">
            <v>350</v>
          </cell>
        </row>
        <row r="576">
          <cell r="A576" t="str">
            <v>R221141</v>
          </cell>
          <cell r="B576" t="str">
            <v>OBJ-T Odbočka jednostrannná 90° 200/100-těsná</v>
          </cell>
          <cell r="C576" t="str">
            <v>ks</v>
          </cell>
          <cell r="D576" t="str">
            <v>R22-Kruhové tvarovky - těsné</v>
          </cell>
          <cell r="E576">
            <v>310</v>
          </cell>
        </row>
        <row r="577">
          <cell r="A577" t="str">
            <v>R221142</v>
          </cell>
          <cell r="B577" t="str">
            <v>OBJ-T Odbočka jednostrannná 90° 200/125-těsná</v>
          </cell>
          <cell r="C577" t="str">
            <v>ks</v>
          </cell>
          <cell r="D577" t="str">
            <v>R22-Kruhové tvarovky - těsné</v>
          </cell>
          <cell r="E577">
            <v>340</v>
          </cell>
        </row>
        <row r="578">
          <cell r="A578" t="str">
            <v>R221143</v>
          </cell>
          <cell r="B578" t="str">
            <v>OBJ-T Odbočka jednostrannná 90° 200/160-těsná</v>
          </cell>
          <cell r="C578" t="str">
            <v>ks</v>
          </cell>
          <cell r="D578" t="str">
            <v>R22-Kruhové tvarovky - těsné</v>
          </cell>
          <cell r="E578">
            <v>410</v>
          </cell>
        </row>
        <row r="579">
          <cell r="A579" t="str">
            <v>R221144</v>
          </cell>
          <cell r="B579" t="str">
            <v>OBJ-T Odbočka jednostrannná 90° 200/200-těsná</v>
          </cell>
          <cell r="C579" t="str">
            <v>ks</v>
          </cell>
          <cell r="D579" t="str">
            <v>R22-Kruhové tvarovky - těsné</v>
          </cell>
          <cell r="E579">
            <v>430</v>
          </cell>
        </row>
        <row r="580">
          <cell r="A580" t="str">
            <v>R221146</v>
          </cell>
          <cell r="B580" t="str">
            <v>OBJ-T Odbočka jednostrannná 90° 250/100-těsná</v>
          </cell>
          <cell r="C580" t="str">
            <v>ks</v>
          </cell>
          <cell r="D580" t="str">
            <v>R22-Kruhové tvarovky - těsné</v>
          </cell>
          <cell r="E580">
            <v>380</v>
          </cell>
        </row>
        <row r="581">
          <cell r="A581" t="str">
            <v>R221147</v>
          </cell>
          <cell r="B581" t="str">
            <v>OBJ-T Odbočka jednostrannná 90° 250/125-těsná</v>
          </cell>
          <cell r="C581" t="str">
            <v>ks</v>
          </cell>
          <cell r="D581" t="str">
            <v>R22-Kruhové tvarovky - těsné</v>
          </cell>
          <cell r="E581">
            <v>410</v>
          </cell>
        </row>
        <row r="582">
          <cell r="A582" t="str">
            <v>R221148</v>
          </cell>
          <cell r="B582" t="str">
            <v>OBJ-T Odbočka jednostrannná 90° 250/160-těsná</v>
          </cell>
          <cell r="C582" t="str">
            <v>ks</v>
          </cell>
          <cell r="D582" t="str">
            <v>R22-Kruhové tvarovky - těsné</v>
          </cell>
          <cell r="E582">
            <v>440</v>
          </cell>
        </row>
        <row r="583">
          <cell r="A583" t="str">
            <v>R221149</v>
          </cell>
          <cell r="B583" t="str">
            <v>OBJ-T Odbočka jednostrannná 90° 250/200-těsná</v>
          </cell>
          <cell r="C583" t="str">
            <v>ks</v>
          </cell>
          <cell r="D583" t="str">
            <v>R22-Kruhové tvarovky - těsné</v>
          </cell>
          <cell r="E583">
            <v>480</v>
          </cell>
        </row>
        <row r="584">
          <cell r="A584" t="str">
            <v>R221150</v>
          </cell>
          <cell r="B584" t="str">
            <v>OBJ-T Odbočka jednostrannná 90° 250/250-těsná</v>
          </cell>
          <cell r="C584" t="str">
            <v>ks</v>
          </cell>
          <cell r="D584" t="str">
            <v>R22-Kruhové tvarovky - těsné</v>
          </cell>
          <cell r="E584">
            <v>550</v>
          </cell>
        </row>
        <row r="585">
          <cell r="A585" t="str">
            <v>R221234</v>
          </cell>
          <cell r="B585" t="str">
            <v>OBJ-T Odbočka jednostrannná 90° 100/125-těsná</v>
          </cell>
          <cell r="C585" t="str">
            <v>ks</v>
          </cell>
          <cell r="D585" t="str">
            <v>R22-Kruhové tvarovky - těsné</v>
          </cell>
          <cell r="E585">
            <v>230</v>
          </cell>
        </row>
        <row r="586">
          <cell r="A586" t="str">
            <v>R221237</v>
          </cell>
          <cell r="B586" t="str">
            <v>OBJ-T Odbočka jednostrannná 90° 100/160-těsná</v>
          </cell>
          <cell r="C586" t="str">
            <v>ks</v>
          </cell>
          <cell r="D586" t="str">
            <v>R22-Kruhové tvarovky - těsné</v>
          </cell>
          <cell r="E586">
            <v>260</v>
          </cell>
        </row>
        <row r="587">
          <cell r="A587" t="str">
            <v>R221238</v>
          </cell>
          <cell r="B587" t="str">
            <v>OBJ-T Odbočka jednostrannná 90° 125/160-těsná</v>
          </cell>
          <cell r="C587" t="str">
            <v>ks</v>
          </cell>
          <cell r="D587" t="str">
            <v>R22-Kruhové tvarovky - těsné</v>
          </cell>
          <cell r="E587">
            <v>300</v>
          </cell>
        </row>
        <row r="588">
          <cell r="A588" t="str">
            <v>R221242</v>
          </cell>
          <cell r="B588" t="str">
            <v>OBJ-T Odbočka jednostrannná 90° 125/200-těsná</v>
          </cell>
          <cell r="C588" t="str">
            <v>ks</v>
          </cell>
          <cell r="D588" t="str">
            <v>R22-Kruhové tvarovky - těsné</v>
          </cell>
          <cell r="E588">
            <v>370</v>
          </cell>
        </row>
        <row r="589">
          <cell r="A589" t="str">
            <v>R221243</v>
          </cell>
          <cell r="B589" t="str">
            <v>OBJ-T Odbočka jednostrannná 90° 160/200-těsná</v>
          </cell>
          <cell r="C589" t="str">
            <v>ks</v>
          </cell>
          <cell r="D589" t="str">
            <v>R22-Kruhové tvarovky - těsné</v>
          </cell>
          <cell r="E589">
            <v>410</v>
          </cell>
        </row>
        <row r="590">
          <cell r="A590" t="str">
            <v>R221248</v>
          </cell>
          <cell r="B590" t="str">
            <v>OBJ-T Odbočka jednostrannná 90° 160/250-těsná</v>
          </cell>
          <cell r="C590" t="str">
            <v>ks</v>
          </cell>
          <cell r="D590" t="str">
            <v>R22-Kruhové tvarovky - těsné</v>
          </cell>
          <cell r="E590">
            <v>460</v>
          </cell>
        </row>
        <row r="591">
          <cell r="A591" t="str">
            <v>R221249</v>
          </cell>
          <cell r="B591" t="str">
            <v>OBJ-T Odbočka jednostrannná 90° 200/250-těsná</v>
          </cell>
          <cell r="C591" t="str">
            <v>ks</v>
          </cell>
          <cell r="D591" t="str">
            <v>R22-Kruhové tvarovky - těsné</v>
          </cell>
          <cell r="E591">
            <v>490</v>
          </cell>
        </row>
        <row r="592">
          <cell r="A592" t="str">
            <v>R221406</v>
          </cell>
          <cell r="B592" t="str">
            <v>OBJ-T Odbočka jednostrannná 45° 125/100-těsná</v>
          </cell>
          <cell r="C592" t="str">
            <v>ks</v>
          </cell>
          <cell r="D592" t="str">
            <v>R22-Kruhové tvarovky - těsné</v>
          </cell>
          <cell r="E592">
            <v>300</v>
          </cell>
        </row>
        <row r="593">
          <cell r="A593" t="str">
            <v>R221407</v>
          </cell>
          <cell r="B593" t="str">
            <v>OBJ-T Odbočka jednostrannná 45° 100/100-těsná</v>
          </cell>
          <cell r="C593" t="str">
            <v>ks</v>
          </cell>
          <cell r="D593" t="str">
            <v>R22-Kruhové tvarovky - těsné</v>
          </cell>
          <cell r="E593">
            <v>290</v>
          </cell>
        </row>
        <row r="594">
          <cell r="A594" t="str">
            <v>R221409</v>
          </cell>
          <cell r="B594" t="str">
            <v>OBJ-T Odbočka jednostrannná 45° 160/100-těsná</v>
          </cell>
          <cell r="C594" t="str">
            <v>ks</v>
          </cell>
          <cell r="D594" t="str">
            <v>R22-Kruhové tvarovky - těsné</v>
          </cell>
          <cell r="E594">
            <v>360</v>
          </cell>
        </row>
        <row r="595">
          <cell r="A595" t="str">
            <v>R221410</v>
          </cell>
          <cell r="B595" t="str">
            <v>OBJ-T Odbočka jednostrannná 45° 200/100-těsná</v>
          </cell>
          <cell r="C595" t="str">
            <v>ks</v>
          </cell>
          <cell r="D595" t="str">
            <v>R22-Kruhové tvarovky - těsné</v>
          </cell>
          <cell r="E595">
            <v>400</v>
          </cell>
        </row>
        <row r="596">
          <cell r="A596" t="str">
            <v>R221411</v>
          </cell>
          <cell r="B596" t="str">
            <v>OBJ-T Odbočka jednostrannná 45° 250/100-těsná</v>
          </cell>
          <cell r="C596" t="str">
            <v>ks</v>
          </cell>
          <cell r="D596" t="str">
            <v>R22-Kruhové tvarovky - těsné</v>
          </cell>
          <cell r="E596">
            <v>500</v>
          </cell>
        </row>
        <row r="597">
          <cell r="A597" t="str">
            <v>R221414</v>
          </cell>
          <cell r="B597" t="str">
            <v>OBJ-T Odbočka jednostrannná 45° 125/125-těsná</v>
          </cell>
          <cell r="C597" t="str">
            <v>ks</v>
          </cell>
          <cell r="D597" t="str">
            <v>R22-Kruhové tvarovky - těsné</v>
          </cell>
          <cell r="E597">
            <v>300</v>
          </cell>
        </row>
        <row r="598">
          <cell r="A598" t="str">
            <v>R221415</v>
          </cell>
          <cell r="B598" t="str">
            <v>OBJ-T Odbočka jednostrannná 45° 160/125-těsná</v>
          </cell>
          <cell r="C598" t="str">
            <v>ks</v>
          </cell>
          <cell r="D598" t="str">
            <v>R22-Kruhové tvarovky - těsné</v>
          </cell>
          <cell r="E598">
            <v>380</v>
          </cell>
        </row>
        <row r="599">
          <cell r="A599" t="str">
            <v>R221416</v>
          </cell>
          <cell r="B599" t="str">
            <v>OBJ-T Odbočka jednostrannná 45° 200/125-těsná</v>
          </cell>
          <cell r="C599" t="str">
            <v>ks</v>
          </cell>
          <cell r="D599" t="str">
            <v>R22-Kruhové tvarovky - těsné</v>
          </cell>
          <cell r="E599">
            <v>450</v>
          </cell>
        </row>
        <row r="600">
          <cell r="A600" t="str">
            <v>R221417</v>
          </cell>
          <cell r="B600" t="str">
            <v>OBJ-T Odbočka jednostrannná 45° 250/125-těsná</v>
          </cell>
          <cell r="C600" t="str">
            <v>ks</v>
          </cell>
          <cell r="D600" t="str">
            <v>R22-Kruhové tvarovky - těsné</v>
          </cell>
          <cell r="E600">
            <v>520</v>
          </cell>
        </row>
        <row r="601">
          <cell r="A601" t="str">
            <v>R221421</v>
          </cell>
          <cell r="B601" t="str">
            <v>OBJ-T Odbočka jednostrannná 45° 160/160-těsná</v>
          </cell>
          <cell r="C601" t="str">
            <v>ks</v>
          </cell>
          <cell r="D601" t="str">
            <v>R22-Kruhové tvarovky - těsné</v>
          </cell>
          <cell r="E601">
            <v>450</v>
          </cell>
        </row>
        <row r="602">
          <cell r="A602" t="str">
            <v>R221422</v>
          </cell>
          <cell r="B602" t="str">
            <v>OBJ-T Odbočka jednostrannná 45° 200/160-těsná</v>
          </cell>
          <cell r="C602" t="str">
            <v>ks</v>
          </cell>
          <cell r="D602" t="str">
            <v>R22-Kruhové tvarovky - těsné</v>
          </cell>
          <cell r="E602">
            <v>520</v>
          </cell>
        </row>
        <row r="603">
          <cell r="A603" t="str">
            <v>R221423</v>
          </cell>
          <cell r="B603" t="str">
            <v>OBJ-T Odbočka jednostrannná 45° 250/160-těsná</v>
          </cell>
          <cell r="C603" t="str">
            <v>ks</v>
          </cell>
          <cell r="D603" t="str">
            <v>R22-Kruhové tvarovky - těsné</v>
          </cell>
          <cell r="E603">
            <v>570</v>
          </cell>
        </row>
        <row r="604">
          <cell r="A604" t="str">
            <v>R221427</v>
          </cell>
          <cell r="B604" t="str">
            <v>OBJ-T Odbočka jednostrannná 45° 200/200-těsná</v>
          </cell>
          <cell r="C604" t="str">
            <v>ks</v>
          </cell>
          <cell r="D604" t="str">
            <v>R22-Kruhové tvarovky - těsné</v>
          </cell>
          <cell r="E604">
            <v>560</v>
          </cell>
        </row>
        <row r="605">
          <cell r="A605" t="str">
            <v>R221428</v>
          </cell>
          <cell r="B605" t="str">
            <v>OBJ-T Odbočka jednostrannná 45° 250/200-těsná</v>
          </cell>
          <cell r="C605" t="str">
            <v>ks</v>
          </cell>
          <cell r="D605" t="str">
            <v>R22-Kruhové tvarovky - těsné</v>
          </cell>
          <cell r="E605">
            <v>630</v>
          </cell>
        </row>
        <row r="606">
          <cell r="A606" t="str">
            <v>R221433</v>
          </cell>
          <cell r="B606" t="str">
            <v>OBJ-T Odbočka jednostrannná 45° 250/250-těsná</v>
          </cell>
          <cell r="C606" t="str">
            <v>ks</v>
          </cell>
          <cell r="D606" t="str">
            <v>R22-Kruhové tvarovky - těsné</v>
          </cell>
          <cell r="E606">
            <v>580</v>
          </cell>
        </row>
        <row r="607">
          <cell r="A607" t="str">
            <v>R221530</v>
          </cell>
          <cell r="B607" t="str">
            <v>KKS-T 60 100/100 - kalhotový kus-těsný</v>
          </cell>
          <cell r="C607" t="str">
            <v>ks</v>
          </cell>
          <cell r="D607" t="str">
            <v>R22-Kruhové tvarovky - těsné</v>
          </cell>
          <cell r="E607">
            <v>350</v>
          </cell>
        </row>
        <row r="608">
          <cell r="A608" t="str">
            <v>R221531</v>
          </cell>
          <cell r="B608" t="str">
            <v>KKS-T 60 125/100 - kalhotový kus-těsný</v>
          </cell>
          <cell r="C608" t="str">
            <v>ks</v>
          </cell>
          <cell r="D608" t="str">
            <v>R22-Kruhové tvarovky - těsné</v>
          </cell>
          <cell r="E608">
            <v>360</v>
          </cell>
        </row>
        <row r="609">
          <cell r="A609" t="str">
            <v>R221532</v>
          </cell>
          <cell r="B609" t="str">
            <v>KKS-T 60 125/125 - kalhotový kus-těsný</v>
          </cell>
          <cell r="C609" t="str">
            <v>ks</v>
          </cell>
          <cell r="D609" t="str">
            <v>R22-Kruhové tvarovky - těsné</v>
          </cell>
          <cell r="E609">
            <v>370</v>
          </cell>
        </row>
        <row r="610">
          <cell r="A610" t="str">
            <v>R221533</v>
          </cell>
          <cell r="B610" t="str">
            <v>KKS-T 60 160/100 - kalhotový kus-těsný</v>
          </cell>
          <cell r="C610" t="str">
            <v>ks</v>
          </cell>
          <cell r="D610" t="str">
            <v>R22-Kruhové tvarovky - těsné</v>
          </cell>
          <cell r="E610">
            <v>450</v>
          </cell>
        </row>
        <row r="611">
          <cell r="A611" t="str">
            <v>R221534</v>
          </cell>
          <cell r="B611" t="str">
            <v>KKS-T 60 160/125 - kalhotový kus-těsný</v>
          </cell>
          <cell r="C611" t="str">
            <v>ks</v>
          </cell>
          <cell r="D611" t="str">
            <v>R22-Kruhové tvarovky - těsné</v>
          </cell>
          <cell r="E611">
            <v>470</v>
          </cell>
        </row>
        <row r="612">
          <cell r="A612" t="str">
            <v>R221535</v>
          </cell>
          <cell r="B612" t="str">
            <v>KKS-T 60 160/160 - kalhotový kus-těsný</v>
          </cell>
          <cell r="C612" t="str">
            <v>ks</v>
          </cell>
          <cell r="D612" t="str">
            <v>R22-Kruhové tvarovky - těsné</v>
          </cell>
          <cell r="E612">
            <v>560</v>
          </cell>
        </row>
        <row r="613">
          <cell r="A613" t="str">
            <v>R221536</v>
          </cell>
          <cell r="B613" t="str">
            <v>KKS-T 60 200/100 - kalhotový kus-těsný</v>
          </cell>
          <cell r="C613" t="str">
            <v>ks</v>
          </cell>
          <cell r="D613" t="str">
            <v>R22-Kruhové tvarovky - těsné</v>
          </cell>
          <cell r="E613">
            <v>490</v>
          </cell>
        </row>
        <row r="614">
          <cell r="A614" t="str">
            <v>R221537</v>
          </cell>
          <cell r="B614" t="str">
            <v>KKS-T 60 200/125 - kalhotový kus-těsný</v>
          </cell>
          <cell r="C614" t="str">
            <v>ks</v>
          </cell>
          <cell r="D614" t="str">
            <v>R22-Kruhové tvarovky - těsné</v>
          </cell>
          <cell r="E614">
            <v>550</v>
          </cell>
        </row>
        <row r="615">
          <cell r="A615" t="str">
            <v>R221538</v>
          </cell>
          <cell r="B615" t="str">
            <v>KKS-T 60 200/160 - kalhotový kus-těsný</v>
          </cell>
          <cell r="C615" t="str">
            <v>ks</v>
          </cell>
          <cell r="D615" t="str">
            <v>R22-Kruhové tvarovky - těsné</v>
          </cell>
          <cell r="E615">
            <v>560</v>
          </cell>
        </row>
        <row r="616">
          <cell r="A616" t="str">
            <v>R221539</v>
          </cell>
          <cell r="B616" t="str">
            <v>KKS-T 60 200/200 - kalhotový kus-těsný</v>
          </cell>
          <cell r="C616" t="str">
            <v>ks</v>
          </cell>
          <cell r="D616" t="str">
            <v>R22-Kruhové tvarovky - těsné</v>
          </cell>
          <cell r="E616">
            <v>580</v>
          </cell>
        </row>
        <row r="617">
          <cell r="A617" t="str">
            <v>R221540</v>
          </cell>
          <cell r="B617" t="str">
            <v>KKS-T 60 250/100 - kalhotový kus-těsný</v>
          </cell>
          <cell r="C617" t="str">
            <v>ks</v>
          </cell>
          <cell r="D617" t="str">
            <v>R22-Kruhové tvarovky - těsné</v>
          </cell>
          <cell r="E617">
            <v>610</v>
          </cell>
        </row>
        <row r="618">
          <cell r="A618" t="str">
            <v>R221541</v>
          </cell>
          <cell r="B618" t="str">
            <v>KKS-T 60 250/125 - kalhotový kus-těsný</v>
          </cell>
          <cell r="C618" t="str">
            <v>ks</v>
          </cell>
          <cell r="D618" t="str">
            <v>R22-Kruhové tvarovky - těsné</v>
          </cell>
          <cell r="E618">
            <v>570</v>
          </cell>
        </row>
        <row r="619">
          <cell r="A619" t="str">
            <v>R221542</v>
          </cell>
          <cell r="B619" t="str">
            <v>KKS-T 60 250/160 - kalhotový kus-těsný</v>
          </cell>
          <cell r="C619" t="str">
            <v>ks</v>
          </cell>
          <cell r="D619" t="str">
            <v>R22-Kruhové tvarovky - těsné</v>
          </cell>
          <cell r="E619">
            <v>590</v>
          </cell>
        </row>
        <row r="620">
          <cell r="A620" t="str">
            <v>R221543</v>
          </cell>
          <cell r="B620" t="str">
            <v>KKS-T 60 250/200 - kalhotový kus-těsný</v>
          </cell>
          <cell r="C620" t="str">
            <v>ks</v>
          </cell>
          <cell r="D620" t="str">
            <v>R22-Kruhové tvarovky - těsné</v>
          </cell>
          <cell r="E620">
            <v>640</v>
          </cell>
        </row>
        <row r="621">
          <cell r="A621" t="str">
            <v>R221544</v>
          </cell>
          <cell r="B621" t="str">
            <v>KKS-T 60 250/250 - kalhotový kus-těsný</v>
          </cell>
          <cell r="C621" t="str">
            <v>ks</v>
          </cell>
          <cell r="D621" t="str">
            <v>R22-Kruhové tvarovky - těsné</v>
          </cell>
          <cell r="E621">
            <v>730</v>
          </cell>
        </row>
        <row r="622">
          <cell r="A622" t="str">
            <v>R221605</v>
          </cell>
          <cell r="B622" t="str">
            <v>OBD-T Odbočka oboustranná 90° 160/125-těsná</v>
          </cell>
          <cell r="C622" t="str">
            <v>ks</v>
          </cell>
          <cell r="D622" t="str">
            <v>R22-Kruhové tvarovky - těsné</v>
          </cell>
          <cell r="E622">
            <v>370</v>
          </cell>
        </row>
        <row r="623">
          <cell r="A623" t="str">
            <v>R222023</v>
          </cell>
          <cell r="B623" t="str">
            <v>PRO-T přechod 125/100-těsný</v>
          </cell>
          <cell r="C623" t="str">
            <v>ks</v>
          </cell>
          <cell r="D623" t="str">
            <v>R22-Kruhové tvarovky - těsné</v>
          </cell>
          <cell r="E623">
            <v>180</v>
          </cell>
        </row>
        <row r="624">
          <cell r="A624" t="str">
            <v>R222025</v>
          </cell>
          <cell r="B624" t="str">
            <v>PRO-T přechod 160/100-těsný</v>
          </cell>
          <cell r="C624" t="str">
            <v>ks</v>
          </cell>
          <cell r="D624" t="str">
            <v>R22-Kruhové tvarovky - těsné</v>
          </cell>
          <cell r="E624">
            <v>180</v>
          </cell>
        </row>
        <row r="625">
          <cell r="A625" t="str">
            <v>R222026</v>
          </cell>
          <cell r="B625" t="str">
            <v>PRO-T přechod 160/125-těsný</v>
          </cell>
          <cell r="C625" t="str">
            <v>ks</v>
          </cell>
          <cell r="D625" t="str">
            <v>R22-Kruhové tvarovky - těsné</v>
          </cell>
          <cell r="E625">
            <v>190</v>
          </cell>
        </row>
        <row r="626">
          <cell r="A626" t="str">
            <v>R222027</v>
          </cell>
          <cell r="B626" t="str">
            <v>PRO-T přechod 200/100-těsný</v>
          </cell>
          <cell r="C626" t="str">
            <v>ks</v>
          </cell>
          <cell r="D626" t="str">
            <v>R22-Kruhové tvarovky - těsné</v>
          </cell>
          <cell r="E626">
            <v>200</v>
          </cell>
        </row>
        <row r="627">
          <cell r="A627" t="str">
            <v>R222028</v>
          </cell>
          <cell r="B627" t="str">
            <v>PRO-T přechod 200/125-těsný</v>
          </cell>
          <cell r="C627" t="str">
            <v>ks</v>
          </cell>
          <cell r="D627" t="str">
            <v>R22-Kruhové tvarovky - těsné</v>
          </cell>
          <cell r="E627">
            <v>210</v>
          </cell>
        </row>
        <row r="628">
          <cell r="A628" t="str">
            <v>R222029</v>
          </cell>
          <cell r="B628" t="str">
            <v>PRO-T přechod 200/160-těsný</v>
          </cell>
          <cell r="C628" t="str">
            <v>ks</v>
          </cell>
          <cell r="D628" t="str">
            <v>R22-Kruhové tvarovky - těsné</v>
          </cell>
          <cell r="E628">
            <v>210</v>
          </cell>
        </row>
        <row r="629">
          <cell r="A629" t="str">
            <v>R222030</v>
          </cell>
          <cell r="B629" t="str">
            <v>PRO-T přechod 250/125-těsný</v>
          </cell>
          <cell r="C629" t="str">
            <v>ks</v>
          </cell>
          <cell r="D629" t="str">
            <v>R22-Kruhové tvarovky - těsné</v>
          </cell>
          <cell r="E629">
            <v>250</v>
          </cell>
        </row>
        <row r="630">
          <cell r="A630" t="str">
            <v>R222031</v>
          </cell>
          <cell r="B630" t="str">
            <v>PRO-T přechod 250/160-těsný</v>
          </cell>
          <cell r="C630" t="str">
            <v>ks</v>
          </cell>
          <cell r="D630" t="str">
            <v>R22-Kruhové tvarovky - těsné</v>
          </cell>
          <cell r="E630">
            <v>260</v>
          </cell>
        </row>
        <row r="631">
          <cell r="A631" t="str">
            <v>R222032</v>
          </cell>
          <cell r="B631" t="str">
            <v>PRO-T přechod 250/200-těsný</v>
          </cell>
          <cell r="C631" t="str">
            <v>ks</v>
          </cell>
          <cell r="D631" t="str">
            <v>R22-Kruhové tvarovky - těsné</v>
          </cell>
          <cell r="E631">
            <v>260</v>
          </cell>
        </row>
        <row r="632">
          <cell r="A632" t="str">
            <v>R222123</v>
          </cell>
          <cell r="B632" t="str">
            <v>PRR-T přechod asymetrický 125/100-těsný</v>
          </cell>
          <cell r="C632" t="str">
            <v>ks</v>
          </cell>
          <cell r="D632" t="str">
            <v>R22-Kruhové tvarovky - těsné</v>
          </cell>
          <cell r="E632">
            <v>180</v>
          </cell>
        </row>
        <row r="633">
          <cell r="A633" t="str">
            <v>R222125</v>
          </cell>
          <cell r="B633" t="str">
            <v>PRR-T přechod asymetrický 160/100-těsný</v>
          </cell>
          <cell r="C633" t="str">
            <v>ks</v>
          </cell>
          <cell r="D633" t="str">
            <v>R22-Kruhové tvarovky - těsné</v>
          </cell>
          <cell r="E633">
            <v>180</v>
          </cell>
        </row>
        <row r="634">
          <cell r="A634" t="str">
            <v>R222126</v>
          </cell>
          <cell r="B634" t="str">
            <v>PRR-T přechod asymetrický 160/125-těsný</v>
          </cell>
          <cell r="C634" t="str">
            <v>ks</v>
          </cell>
          <cell r="D634" t="str">
            <v>R22-Kruhové tvarovky - těsné</v>
          </cell>
          <cell r="E634">
            <v>190</v>
          </cell>
        </row>
        <row r="635">
          <cell r="A635" t="str">
            <v>R222127</v>
          </cell>
          <cell r="B635" t="str">
            <v>PRR-T přechod asymetrický 200/100-těsný</v>
          </cell>
          <cell r="C635" t="str">
            <v>ks</v>
          </cell>
          <cell r="D635" t="str">
            <v>R22-Kruhové tvarovky - těsné</v>
          </cell>
          <cell r="E635">
            <v>200</v>
          </cell>
        </row>
        <row r="636">
          <cell r="A636" t="str">
            <v>R222128</v>
          </cell>
          <cell r="B636" t="str">
            <v>PRR-T přechod asymetrický200/125-těsný</v>
          </cell>
          <cell r="C636" t="str">
            <v>ks</v>
          </cell>
          <cell r="D636" t="str">
            <v>R22-Kruhové tvarovky - těsné</v>
          </cell>
          <cell r="E636">
            <v>210</v>
          </cell>
        </row>
        <row r="637">
          <cell r="A637" t="str">
            <v>R222129</v>
          </cell>
          <cell r="B637" t="str">
            <v>PRR-T přechod asymetrický 200/160-těsný</v>
          </cell>
          <cell r="C637" t="str">
            <v>ks</v>
          </cell>
          <cell r="D637" t="str">
            <v>R22-Kruhové tvarovky - těsné</v>
          </cell>
          <cell r="E637">
            <v>210</v>
          </cell>
        </row>
        <row r="638">
          <cell r="A638" t="str">
            <v>R222130</v>
          </cell>
          <cell r="B638" t="str">
            <v>PRR-T přechod asymterický 250/125-těsný</v>
          </cell>
          <cell r="C638" t="str">
            <v>ks</v>
          </cell>
          <cell r="D638" t="str">
            <v>R22-Kruhové tvarovky - těsné</v>
          </cell>
          <cell r="E638">
            <v>250</v>
          </cell>
        </row>
        <row r="639">
          <cell r="A639" t="str">
            <v>R222131</v>
          </cell>
          <cell r="B639" t="str">
            <v>PRR-T přechod asymetrický 250/160-těsný</v>
          </cell>
          <cell r="C639" t="str">
            <v>ks</v>
          </cell>
          <cell r="D639" t="str">
            <v>R22-Kruhové tvarovky - těsné</v>
          </cell>
          <cell r="E639">
            <v>260</v>
          </cell>
        </row>
        <row r="640">
          <cell r="A640" t="str">
            <v>R222132</v>
          </cell>
          <cell r="B640" t="str">
            <v>PRR-T přechod asymterický 250/200-těsný</v>
          </cell>
          <cell r="C640" t="str">
            <v>ks</v>
          </cell>
          <cell r="D640" t="str">
            <v>R22-Kruhové tvarovky - těsné</v>
          </cell>
          <cell r="E640">
            <v>260</v>
          </cell>
        </row>
        <row r="641">
          <cell r="A641" t="str">
            <v>R223102</v>
          </cell>
          <cell r="B641" t="str">
            <v>SV-T 100 - spojka vnitřní ø100mm-těsná</v>
          </cell>
          <cell r="C641" t="str">
            <v>ks</v>
          </cell>
          <cell r="D641" t="str">
            <v>R22-Kruhové tvarovky - těsné</v>
          </cell>
          <cell r="E641">
            <v>70</v>
          </cell>
        </row>
        <row r="642">
          <cell r="A642" t="str">
            <v>R223103</v>
          </cell>
          <cell r="B642" t="str">
            <v>SV-T 125 - spojka vnitřní ø125mm-těsná</v>
          </cell>
          <cell r="C642" t="str">
            <v>ks</v>
          </cell>
          <cell r="D642" t="str">
            <v>R22-Kruhové tvarovky - těsné</v>
          </cell>
          <cell r="E642">
            <v>80</v>
          </cell>
        </row>
        <row r="643">
          <cell r="A643" t="str">
            <v>R223106</v>
          </cell>
          <cell r="B643" t="str">
            <v>SV-T 160 - spojka vnitřní ø160mm-těsná</v>
          </cell>
          <cell r="C643" t="str">
            <v>ks</v>
          </cell>
          <cell r="D643" t="str">
            <v>R22-Kruhové tvarovky - těsné</v>
          </cell>
          <cell r="E643">
            <v>80</v>
          </cell>
        </row>
        <row r="644">
          <cell r="A644" t="str">
            <v>R223108</v>
          </cell>
          <cell r="B644" t="str">
            <v>SV-T 200 - spojka vnitřní ø200mm-těsná</v>
          </cell>
          <cell r="C644" t="str">
            <v>ks</v>
          </cell>
          <cell r="D644" t="str">
            <v>R22-Kruhové tvarovky - těsné</v>
          </cell>
          <cell r="E644">
            <v>90</v>
          </cell>
        </row>
        <row r="645">
          <cell r="A645" t="str">
            <v>R223109</v>
          </cell>
          <cell r="B645" t="str">
            <v>SV-T 250 - spojka vnitřní ø250mm-těsná</v>
          </cell>
          <cell r="C645" t="str">
            <v>ks</v>
          </cell>
          <cell r="D645" t="str">
            <v>R22-Kruhové tvarovky - těsné</v>
          </cell>
          <cell r="E645">
            <v>100</v>
          </cell>
        </row>
        <row r="646">
          <cell r="A646" t="str">
            <v>R221170</v>
          </cell>
          <cell r="B646" t="str">
            <v>OBJ-T Odbočka jednostrannná 90° 315/100-těsná</v>
          </cell>
          <cell r="C646" t="str">
            <v>ks</v>
          </cell>
          <cell r="D646" t="str">
            <v>R22-Kruhové tvarovky - těsné</v>
          </cell>
          <cell r="E646">
            <v>460</v>
          </cell>
        </row>
        <row r="647">
          <cell r="A647" t="str">
            <v>R221171</v>
          </cell>
          <cell r="B647" t="str">
            <v>OBJ-T Odbočka jednostrannná 90° 315/125-těsná</v>
          </cell>
          <cell r="C647" t="str">
            <v>ks</v>
          </cell>
          <cell r="D647" t="str">
            <v>R22-Kruhové tvarovky - těsné</v>
          </cell>
          <cell r="E647">
            <v>470</v>
          </cell>
        </row>
        <row r="648">
          <cell r="A648" t="str">
            <v>R221172</v>
          </cell>
          <cell r="B648" t="str">
            <v>OBJ-T Odbočka jednostrannná 90° 315/160-těsná</v>
          </cell>
          <cell r="C648" t="str">
            <v>ks</v>
          </cell>
          <cell r="D648" t="str">
            <v>R22-Kruhové tvarovky - těsné</v>
          </cell>
          <cell r="E648">
            <v>500</v>
          </cell>
        </row>
        <row r="649">
          <cell r="A649" t="str">
            <v>R221173</v>
          </cell>
          <cell r="B649" t="str">
            <v>OBJ-T Odbočka jednostrannná 90° 315/200-těsná</v>
          </cell>
          <cell r="C649" t="str">
            <v>ks</v>
          </cell>
          <cell r="D649" t="str">
            <v>R22-Kruhové tvarovky - těsné</v>
          </cell>
          <cell r="E649">
            <v>520</v>
          </cell>
        </row>
        <row r="650">
          <cell r="A650" t="str">
            <v>R221174</v>
          </cell>
          <cell r="B650" t="str">
            <v>OBJ-T Odbočka jednostrannná 90° 315/250-těsná</v>
          </cell>
          <cell r="C650" t="str">
            <v>ks</v>
          </cell>
          <cell r="D650" t="str">
            <v>R22-Kruhové tvarovky - těsné</v>
          </cell>
          <cell r="E650">
            <v>550</v>
          </cell>
        </row>
        <row r="651">
          <cell r="A651" t="str">
            <v>R221175</v>
          </cell>
          <cell r="B651" t="str">
            <v>OBJ-T Odbočka jednostrannná 90° 315/315-těsná</v>
          </cell>
          <cell r="C651" t="str">
            <v>ks</v>
          </cell>
          <cell r="D651" t="str">
            <v>R22-Kruhové tvarovky - těsné</v>
          </cell>
          <cell r="E651">
            <v>660</v>
          </cell>
        </row>
        <row r="652">
          <cell r="A652" t="str">
            <v>R221434</v>
          </cell>
          <cell r="B652" t="str">
            <v>OBJ-T Odbočka jednostrannná 45° 315/100-těsná</v>
          </cell>
          <cell r="C652" t="str">
            <v>ks</v>
          </cell>
          <cell r="D652" t="str">
            <v>R22-Kruhové tvarovky - těsné</v>
          </cell>
          <cell r="E652">
            <v>520</v>
          </cell>
        </row>
        <row r="653">
          <cell r="A653" t="str">
            <v>R221435</v>
          </cell>
          <cell r="B653" t="str">
            <v>OBJ-T Odbočka jednostrannná 45° 315/125-těsná</v>
          </cell>
          <cell r="C653" t="str">
            <v>ks</v>
          </cell>
          <cell r="D653" t="str">
            <v>R22-Kruhové tvarovky - těsné</v>
          </cell>
          <cell r="E653">
            <v>550</v>
          </cell>
        </row>
        <row r="654">
          <cell r="A654" t="str">
            <v>R221436</v>
          </cell>
          <cell r="B654" t="str">
            <v>OBJ-T Odbočka jednostrannná 45° 315/160-těsná</v>
          </cell>
          <cell r="C654" t="str">
            <v>ks</v>
          </cell>
          <cell r="D654" t="str">
            <v>R22-Kruhové tvarovky - těsné</v>
          </cell>
          <cell r="E654">
            <v>600</v>
          </cell>
        </row>
        <row r="655">
          <cell r="A655" t="str">
            <v>R221437</v>
          </cell>
          <cell r="B655" t="str">
            <v>OBJ-T Odbočka jednostrannná 45° 315/200-těsná</v>
          </cell>
          <cell r="C655" t="str">
            <v>ks</v>
          </cell>
          <cell r="D655" t="str">
            <v>R22-Kruhové tvarovky - těsné</v>
          </cell>
          <cell r="E655">
            <v>630</v>
          </cell>
        </row>
        <row r="656">
          <cell r="A656" t="str">
            <v>R221438</v>
          </cell>
          <cell r="B656" t="str">
            <v>OBJ-T Odbočka jednostrannná 45° 315/250-těsná</v>
          </cell>
          <cell r="C656" t="str">
            <v>ks</v>
          </cell>
          <cell r="D656" t="str">
            <v>R22-Kruhové tvarovky - těsné</v>
          </cell>
          <cell r="E656">
            <v>690</v>
          </cell>
        </row>
        <row r="657">
          <cell r="A657" t="str">
            <v>R221439</v>
          </cell>
          <cell r="B657" t="str">
            <v>OBJ-T Odbočka jednostrannná 45° 315/315-těsná</v>
          </cell>
          <cell r="C657" t="str">
            <v>ks</v>
          </cell>
          <cell r="D657" t="str">
            <v>R22-Kruhové tvarovky - těsné</v>
          </cell>
          <cell r="E657">
            <v>860</v>
          </cell>
        </row>
        <row r="658">
          <cell r="A658" t="str">
            <v>R221545</v>
          </cell>
          <cell r="B658" t="str">
            <v>KKS-T 60 315/100 - kalhotový kus-těsný</v>
          </cell>
          <cell r="C658" t="str">
            <v>ks</v>
          </cell>
          <cell r="D658" t="str">
            <v>R22-Kruhové tvarovky - těsné</v>
          </cell>
          <cell r="E658">
            <v>730</v>
          </cell>
        </row>
        <row r="659">
          <cell r="A659" t="str">
            <v>R221546</v>
          </cell>
          <cell r="B659" t="str">
            <v>KKS-T 60 315/125 - kalhotový kus-těsný</v>
          </cell>
          <cell r="C659" t="str">
            <v>ks</v>
          </cell>
          <cell r="D659" t="str">
            <v>R22-Kruhové tvarovky - těsné</v>
          </cell>
          <cell r="E659">
            <v>750</v>
          </cell>
        </row>
        <row r="660">
          <cell r="A660" t="str">
            <v>R221547</v>
          </cell>
          <cell r="B660" t="str">
            <v>KKS-T 60 315/160 - kalhotový kus-těsný</v>
          </cell>
          <cell r="C660" t="str">
            <v>ks</v>
          </cell>
          <cell r="D660" t="str">
            <v>R22-Kruhové tvarovky - těsné</v>
          </cell>
          <cell r="E660">
            <v>770</v>
          </cell>
        </row>
        <row r="661">
          <cell r="A661" t="str">
            <v>R221548</v>
          </cell>
          <cell r="B661" t="str">
            <v>KKS-T 60 315/200 - kalhotový kus-těsný</v>
          </cell>
          <cell r="C661" t="str">
            <v>ks</v>
          </cell>
          <cell r="D661" t="str">
            <v>R22-Kruhové tvarovky - těsné</v>
          </cell>
          <cell r="E661">
            <v>800</v>
          </cell>
        </row>
        <row r="662">
          <cell r="A662" t="str">
            <v>R221549</v>
          </cell>
          <cell r="B662" t="str">
            <v>KKS-T 60 315/250 - kalhotový kus-těsný</v>
          </cell>
          <cell r="C662" t="str">
            <v>ks</v>
          </cell>
          <cell r="D662" t="str">
            <v>R22-Kruhové tvarovky - těsné</v>
          </cell>
          <cell r="E662">
            <v>850</v>
          </cell>
        </row>
        <row r="663">
          <cell r="A663" t="str">
            <v>R221550</v>
          </cell>
          <cell r="B663" t="str">
            <v>KKS-T 60 315/315 - kalhotový kus-těsný</v>
          </cell>
          <cell r="C663" t="str">
            <v>ks</v>
          </cell>
          <cell r="D663" t="str">
            <v>R22-Kruhové tvarovky - těsné</v>
          </cell>
          <cell r="E663">
            <v>1040</v>
          </cell>
        </row>
        <row r="664">
          <cell r="A664" t="str">
            <v>R222033</v>
          </cell>
          <cell r="B664" t="str">
            <v>PRO-T přechod 315/160-těsný</v>
          </cell>
          <cell r="C664" t="str">
            <v>ks</v>
          </cell>
          <cell r="D664" t="str">
            <v>R22-Kruhové tvarovky - těsné</v>
          </cell>
          <cell r="E664">
            <v>310</v>
          </cell>
        </row>
        <row r="665">
          <cell r="A665" t="str">
            <v>R222034</v>
          </cell>
          <cell r="B665" t="str">
            <v>PRO-T přechod 315/200-těsný</v>
          </cell>
          <cell r="C665" t="str">
            <v>ks</v>
          </cell>
          <cell r="D665" t="str">
            <v>R22-Kruhové tvarovky - těsné</v>
          </cell>
          <cell r="E665">
            <v>310</v>
          </cell>
        </row>
        <row r="666">
          <cell r="A666" t="str">
            <v>R222035</v>
          </cell>
          <cell r="B666" t="str">
            <v>PRO-T přechod 315/250-těsný</v>
          </cell>
          <cell r="C666" t="str">
            <v>ks</v>
          </cell>
          <cell r="D666" t="str">
            <v>R22-Kruhové tvarovky - těsné</v>
          </cell>
          <cell r="E666">
            <v>310</v>
          </cell>
        </row>
        <row r="667">
          <cell r="A667" t="str">
            <v>R222133</v>
          </cell>
          <cell r="B667" t="str">
            <v>PRR-T přechod asymterický 315/160-těsný</v>
          </cell>
          <cell r="C667" t="str">
            <v>ks</v>
          </cell>
          <cell r="D667" t="str">
            <v>R22-Kruhové tvarovky - těsné</v>
          </cell>
          <cell r="E667">
            <v>230</v>
          </cell>
        </row>
        <row r="668">
          <cell r="A668" t="str">
            <v>R222134</v>
          </cell>
          <cell r="B668" t="str">
            <v>PRR-T přechod asymetrický 315/200-těsný</v>
          </cell>
          <cell r="C668" t="str">
            <v>ks</v>
          </cell>
          <cell r="D668" t="str">
            <v>R22-Kruhové tvarovky - těsné</v>
          </cell>
          <cell r="E668">
            <v>230</v>
          </cell>
        </row>
        <row r="669">
          <cell r="A669" t="str">
            <v>R222135</v>
          </cell>
          <cell r="B669" t="str">
            <v>PRR-T přechod asymterický 315/250-těsný</v>
          </cell>
          <cell r="C669" t="str">
            <v>ks</v>
          </cell>
          <cell r="D669" t="str">
            <v>R22-Kruhové tvarovky - těsné</v>
          </cell>
          <cell r="E669">
            <v>230</v>
          </cell>
        </row>
        <row r="670">
          <cell r="A670" t="str">
            <v>R223110</v>
          </cell>
          <cell r="B670" t="str">
            <v>SV-T 315 - spojka vnitřní ø315mm-těsná</v>
          </cell>
          <cell r="C670" t="str">
            <v>ks</v>
          </cell>
          <cell r="D670" t="str">
            <v>R22-Kruhové tvarovky - těsné</v>
          </cell>
          <cell r="E670">
            <v>130</v>
          </cell>
        </row>
        <row r="671">
          <cell r="A671" t="str">
            <v>R160010</v>
          </cell>
          <cell r="B671" t="str">
            <v>PMK 4"-10" 250x97 mosaz- Podlahová mřížka kovová</v>
          </cell>
          <cell r="C671" t="str">
            <v>ks</v>
          </cell>
          <cell r="D671" t="str">
            <v>R23-mřížky,stříšky a výfukové prvky</v>
          </cell>
          <cell r="E671">
            <v>630</v>
          </cell>
        </row>
        <row r="672">
          <cell r="A672" t="str">
            <v>R160011</v>
          </cell>
          <cell r="B672" t="str">
            <v>PMK 4"-10" 250x97 chrom - Podlahová mřížka kovová</v>
          </cell>
          <cell r="C672" t="str">
            <v>ks</v>
          </cell>
          <cell r="D672" t="str">
            <v>R23-mřížky,stříšky a výfukové prvky</v>
          </cell>
          <cell r="E672">
            <v>990</v>
          </cell>
        </row>
        <row r="673">
          <cell r="A673" t="str">
            <v>R160105</v>
          </cell>
          <cell r="B673" t="str">
            <v>PMD 250x97 - buk - lak ( světlý dekor )</v>
          </cell>
          <cell r="C673" t="str">
            <v>ks</v>
          </cell>
          <cell r="D673" t="str">
            <v>R23-mřížky,stříšky a výfukové prvky</v>
          </cell>
          <cell r="E673">
            <v>1300</v>
          </cell>
        </row>
        <row r="674">
          <cell r="A674" t="str">
            <v>R160110</v>
          </cell>
          <cell r="B674" t="str">
            <v>PMD 250x97 - buk - lak ( tmavý dekor )</v>
          </cell>
          <cell r="C674" t="str">
            <v>ks</v>
          </cell>
          <cell r="D674" t="str">
            <v>R23-mřížky,stříšky a výfukové prvky</v>
          </cell>
          <cell r="E674">
            <v>1300</v>
          </cell>
        </row>
        <row r="675">
          <cell r="A675" t="str">
            <v>R160120</v>
          </cell>
          <cell r="B675" t="str">
            <v>PMD 250x97 - buk - bez povrchové úpravy</v>
          </cell>
          <cell r="C675" t="str">
            <v>ks</v>
          </cell>
          <cell r="D675" t="str">
            <v>R23-mřížky,stříšky a výfukové prvky</v>
          </cell>
          <cell r="E675">
            <v>1150</v>
          </cell>
        </row>
        <row r="676">
          <cell r="A676" t="str">
            <v>R160201</v>
          </cell>
          <cell r="B676" t="str">
            <v>PMP 257x97 - podlahová mřížka plastová - antik mosaz</v>
          </cell>
          <cell r="C676" t="str">
            <v>ks</v>
          </cell>
          <cell r="D676" t="str">
            <v>R23-mřížky,stříšky a výfukové prvky</v>
          </cell>
          <cell r="E676">
            <v>580</v>
          </cell>
        </row>
        <row r="677">
          <cell r="A677" t="str">
            <v>R160202</v>
          </cell>
          <cell r="B677" t="str">
            <v>PMP 257x97 - podlahová mřížka plastová - leštěný mosaz</v>
          </cell>
          <cell r="C677" t="str">
            <v>ks</v>
          </cell>
          <cell r="D677" t="str">
            <v>R23-mřížky,stříšky a výfukové prvky</v>
          </cell>
          <cell r="E677">
            <v>580</v>
          </cell>
        </row>
        <row r="678">
          <cell r="A678" t="str">
            <v>R160203</v>
          </cell>
          <cell r="B678" t="str">
            <v>PMP 257x97 - podlahová mřížka plastová - rain forrest mocca/mosaz</v>
          </cell>
          <cell r="C678" t="str">
            <v>ks</v>
          </cell>
          <cell r="D678" t="str">
            <v>R23-mřížky,stříšky a výfukové prvky</v>
          </cell>
          <cell r="E678">
            <v>780</v>
          </cell>
        </row>
        <row r="679">
          <cell r="A679" t="str">
            <v>R160204</v>
          </cell>
          <cell r="B679" t="str">
            <v>PMP 257x97 - podlahová mřížka plastová - rain forrest mocca/nikl</v>
          </cell>
          <cell r="C679" t="str">
            <v>ks</v>
          </cell>
          <cell r="D679" t="str">
            <v>R23-mřížky,stříšky a výfukové prvky</v>
          </cell>
          <cell r="E679">
            <v>780</v>
          </cell>
        </row>
        <row r="680">
          <cell r="A680" t="str">
            <v>R160205</v>
          </cell>
          <cell r="B680" t="str">
            <v>PMP 257x97 - podlahová mřížka plastová - javor</v>
          </cell>
          <cell r="C680" t="str">
            <v>ks</v>
          </cell>
          <cell r="D680" t="str">
            <v>R23-mřížky,stříšky a výfukové prvky</v>
          </cell>
          <cell r="E680">
            <v>520</v>
          </cell>
        </row>
        <row r="681">
          <cell r="A681" t="str">
            <v>R160206</v>
          </cell>
          <cell r="B681" t="str">
            <v>PMP 257x97 - podlahová mřížka plastová - dub</v>
          </cell>
          <cell r="C681" t="str">
            <v>ks</v>
          </cell>
          <cell r="D681" t="str">
            <v>R23-mřížky,stříšky a výfukové prvky</v>
          </cell>
          <cell r="E681">
            <v>520</v>
          </cell>
        </row>
        <row r="682">
          <cell r="A682" t="str">
            <v>R160207</v>
          </cell>
          <cell r="B682" t="str">
            <v>PMP 257x97 - podlahová mřížka plastová - orient, nikl</v>
          </cell>
          <cell r="C682" t="str">
            <v>ks</v>
          </cell>
          <cell r="D682" t="str">
            <v>R23-mřížky,stříšky a výfukové prvky</v>
          </cell>
          <cell r="E682">
            <v>630</v>
          </cell>
        </row>
        <row r="683">
          <cell r="A683" t="str">
            <v>R160208</v>
          </cell>
          <cell r="B683" t="str">
            <v>PMP 257x97 - podlahová mřížka plastová - viktoriánský, nikl</v>
          </cell>
          <cell r="C683" t="str">
            <v>ks</v>
          </cell>
          <cell r="D683" t="str">
            <v>R23-mřížky,stříšky a výfukové prvky</v>
          </cell>
          <cell r="E683">
            <v>630</v>
          </cell>
        </row>
        <row r="684">
          <cell r="A684" t="str">
            <v>R160209</v>
          </cell>
          <cell r="B684" t="str">
            <v>PMP 257x97 - podlahová mřížka plastová - javor/bronz</v>
          </cell>
          <cell r="C684" t="str">
            <v>ks</v>
          </cell>
          <cell r="D684" t="str">
            <v>R23-mřížky,stříšky a výfukové prvky</v>
          </cell>
          <cell r="E684">
            <v>780</v>
          </cell>
        </row>
        <row r="685">
          <cell r="A685" t="str">
            <v>R160210</v>
          </cell>
          <cell r="B685" t="str">
            <v>PMP 257x97 - podlahová mřížka plastová - mocca/bronz</v>
          </cell>
          <cell r="C685" t="str">
            <v>ks</v>
          </cell>
          <cell r="D685" t="str">
            <v>R23-mřížky,stříšky a výfukové prvky</v>
          </cell>
          <cell r="E685">
            <v>780</v>
          </cell>
        </row>
        <row r="686">
          <cell r="A686" t="str">
            <v>R161010</v>
          </cell>
          <cell r="B686" t="str">
            <v>SMD 280x405 S bor- Stěnová mřížka dřevěná  borovice - lak</v>
          </cell>
          <cell r="C686" t="str">
            <v>ks</v>
          </cell>
          <cell r="D686" t="str">
            <v>R23-mřížky,stříšky a výfukové prvky</v>
          </cell>
          <cell r="E686">
            <v>1010</v>
          </cell>
        </row>
        <row r="687">
          <cell r="A687" t="str">
            <v>R161015</v>
          </cell>
          <cell r="B687" t="str">
            <v>SMD 280x405 V bor- Stěnová mřížka dřevěná  borovice - lak</v>
          </cell>
          <cell r="C687" t="str">
            <v>ks</v>
          </cell>
          <cell r="D687" t="str">
            <v>R23-mřížky,stříšky a výfukové prvky</v>
          </cell>
          <cell r="E687">
            <v>1010</v>
          </cell>
        </row>
        <row r="688">
          <cell r="A688" t="str">
            <v>R161020</v>
          </cell>
          <cell r="B688" t="str">
            <v>SMD 280x405 S buk- Stěnová mřížka dřevěná buk - lak</v>
          </cell>
          <cell r="C688" t="str">
            <v>ks</v>
          </cell>
          <cell r="D688" t="str">
            <v>R23-mřížky,stříšky a výfukové prvky</v>
          </cell>
          <cell r="E688">
            <v>1070</v>
          </cell>
        </row>
        <row r="689">
          <cell r="A689" t="str">
            <v>R161021</v>
          </cell>
          <cell r="B689" t="str">
            <v>SMD 280x405 S buk bílá - Stěnová mřížka dřevěná - bílá barva</v>
          </cell>
          <cell r="C689" t="str">
            <v>ks</v>
          </cell>
          <cell r="D689" t="str">
            <v>R23-mřížky,stříšky a výfukové prvky</v>
          </cell>
          <cell r="E689">
            <v>1150</v>
          </cell>
        </row>
        <row r="690">
          <cell r="A690" t="str">
            <v>R161025</v>
          </cell>
          <cell r="B690" t="str">
            <v>SMD 280x405 V buk- Stěnová mřížka dřevěná buk - lak</v>
          </cell>
          <cell r="C690" t="str">
            <v>ks</v>
          </cell>
          <cell r="D690" t="str">
            <v>R23-mřížky,stříšky a výfukové prvky</v>
          </cell>
          <cell r="E690">
            <v>1070</v>
          </cell>
        </row>
        <row r="691">
          <cell r="A691" t="str">
            <v>R161026</v>
          </cell>
          <cell r="B691" t="str">
            <v>SMD 280x405 V buk bílá - Stěnová mřížka dřevěná- bílá barva</v>
          </cell>
          <cell r="C691" t="str">
            <v>ks</v>
          </cell>
          <cell r="D691" t="str">
            <v>R23-mřížky,stříšky a výfukové prvky</v>
          </cell>
          <cell r="E691">
            <v>1150</v>
          </cell>
        </row>
        <row r="692">
          <cell r="A692" t="str">
            <v>R161040</v>
          </cell>
          <cell r="B692" t="str">
            <v>SMD 280x405 S buk bez úpravy- Stěnová mřížka dřevěná buk bez povrchové úpravy</v>
          </cell>
          <cell r="C692" t="str">
            <v>ks</v>
          </cell>
          <cell r="D692" t="str">
            <v>R23-mřížky,stříšky a výfukové prvky</v>
          </cell>
          <cell r="E692">
            <v>980</v>
          </cell>
        </row>
        <row r="693">
          <cell r="A693" t="str">
            <v>R161045</v>
          </cell>
          <cell r="B693" t="str">
            <v>SMD 280x405 V buk bez úpravy- Stěnová mřížka dřevěná buk bez povrchové úpravy</v>
          </cell>
          <cell r="C693" t="str">
            <v>ks</v>
          </cell>
          <cell r="D693" t="str">
            <v>R23-mřížky,stříšky a výfukové prvky</v>
          </cell>
          <cell r="E693">
            <v>980</v>
          </cell>
        </row>
        <row r="694">
          <cell r="A694" t="str">
            <v>R161110</v>
          </cell>
          <cell r="B694" t="str">
            <v>SMU 275x400 S - stěnová mřížka AL, svislá</v>
          </cell>
          <cell r="C694" t="str">
            <v>ks</v>
          </cell>
          <cell r="D694" t="str">
            <v>R23-mřížky,stříšky a výfukové prvky</v>
          </cell>
          <cell r="E694">
            <v>1150</v>
          </cell>
        </row>
        <row r="695">
          <cell r="A695" t="str">
            <v>R161115</v>
          </cell>
          <cell r="B695" t="str">
            <v>SMU 275x400 S - stěnová mřížka AL, vodorovná</v>
          </cell>
          <cell r="C695" t="str">
            <v>ks</v>
          </cell>
          <cell r="D695" t="str">
            <v>R23-mřížky,stříšky a výfukové prvky</v>
          </cell>
          <cell r="E695">
            <v>1150</v>
          </cell>
        </row>
        <row r="696">
          <cell r="A696" t="str">
            <v>R163405</v>
          </cell>
          <cell r="B696" t="str">
            <v>DA 100 - dýza pro přívod vzduchu</v>
          </cell>
          <cell r="C696" t="str">
            <v>ks</v>
          </cell>
          <cell r="D696" t="str">
            <v>R23-mřížky,stříšky a výfukové prvky</v>
          </cell>
          <cell r="E696">
            <v>580</v>
          </cell>
        </row>
        <row r="697">
          <cell r="A697" t="str">
            <v>R163406</v>
          </cell>
          <cell r="B697" t="str">
            <v>DA 100 45° - dýza pro přívod vzduchu</v>
          </cell>
          <cell r="C697" t="str">
            <v>ks</v>
          </cell>
          <cell r="D697" t="str">
            <v>R23-mřížky,stříšky a výfukové prvky</v>
          </cell>
          <cell r="E697">
            <v>610</v>
          </cell>
        </row>
        <row r="698">
          <cell r="A698" t="str">
            <v>R163407</v>
          </cell>
          <cell r="B698" t="str">
            <v>DARS 100 - dýza ATREA regulační, směrová</v>
          </cell>
          <cell r="C698" t="str">
            <v>ks</v>
          </cell>
          <cell r="D698" t="str">
            <v>R23-mřížky,stříšky a výfukové prvky</v>
          </cell>
          <cell r="E698">
            <v>1030</v>
          </cell>
        </row>
        <row r="699">
          <cell r="A699" t="str">
            <v>R163425</v>
          </cell>
          <cell r="B699" t="str">
            <v>DA 125 - dýza pro přívod vzduchu</v>
          </cell>
          <cell r="C699" t="str">
            <v>ks</v>
          </cell>
          <cell r="D699" t="str">
            <v>R23-mřížky,stříšky a výfukové prvky</v>
          </cell>
          <cell r="E699">
            <v>580</v>
          </cell>
        </row>
        <row r="700">
          <cell r="A700" t="str">
            <v>R163426</v>
          </cell>
          <cell r="B700" t="str">
            <v>DA 125 45°- dýza pro přívod vzduchu</v>
          </cell>
          <cell r="C700" t="str">
            <v>ks</v>
          </cell>
          <cell r="D700" t="str">
            <v>R23-mřížky,stříšky a výfukové prvky</v>
          </cell>
          <cell r="E700">
            <v>610</v>
          </cell>
        </row>
        <row r="701">
          <cell r="A701" t="str">
            <v>R225104</v>
          </cell>
          <cell r="B701" t="str">
            <v>Výfukový kus VKS 160</v>
          </cell>
          <cell r="C701" t="str">
            <v>ks</v>
          </cell>
          <cell r="D701" t="str">
            <v>R23-mřížky,stříšky a výfukové prvky</v>
          </cell>
          <cell r="E701">
            <v>320</v>
          </cell>
        </row>
        <row r="702">
          <cell r="A702" t="str">
            <v>R225105</v>
          </cell>
          <cell r="B702" t="str">
            <v>Výfukový kus VKS 200</v>
          </cell>
          <cell r="C702" t="str">
            <v>ks</v>
          </cell>
          <cell r="D702" t="str">
            <v>R23-mřížky,stříšky a výfukové prvky</v>
          </cell>
          <cell r="E702">
            <v>350</v>
          </cell>
        </row>
        <row r="703">
          <cell r="A703" t="str">
            <v>R225106</v>
          </cell>
          <cell r="B703" t="str">
            <v>Výfukový kus VKS 250</v>
          </cell>
          <cell r="C703" t="str">
            <v>ks</v>
          </cell>
          <cell r="D703" t="str">
            <v>R23-mřížky,stříšky a výfukové prvky</v>
          </cell>
          <cell r="E703">
            <v>380</v>
          </cell>
        </row>
        <row r="704">
          <cell r="A704" t="str">
            <v>R225107</v>
          </cell>
          <cell r="B704" t="str">
            <v>Výfukový kus VKS 315</v>
          </cell>
          <cell r="C704" t="str">
            <v>ks</v>
          </cell>
          <cell r="D704" t="str">
            <v>R23-mřížky,stříšky a výfukové prvky</v>
          </cell>
          <cell r="E704">
            <v>420</v>
          </cell>
        </row>
        <row r="705">
          <cell r="A705" t="str">
            <v>R225114</v>
          </cell>
          <cell r="B705" t="str">
            <v>Výfukový kus VKS 160 bílý komax</v>
          </cell>
          <cell r="C705" t="str">
            <v>ks</v>
          </cell>
          <cell r="D705" t="str">
            <v>R23-mřížky,stříšky a výfukové prvky</v>
          </cell>
          <cell r="E705">
            <v>580</v>
          </cell>
        </row>
        <row r="706">
          <cell r="A706" t="str">
            <v>R225115</v>
          </cell>
          <cell r="B706" t="str">
            <v>Výfukový kus VKS 200 bílý komax</v>
          </cell>
          <cell r="C706" t="str">
            <v>ks</v>
          </cell>
          <cell r="D706" t="str">
            <v>R23-mřížky,stříšky a výfukové prvky</v>
          </cell>
          <cell r="E706">
            <v>660</v>
          </cell>
        </row>
        <row r="707">
          <cell r="A707" t="str">
            <v>R225116</v>
          </cell>
          <cell r="B707" t="str">
            <v>Výfukový kus VKS 250 bílý komax</v>
          </cell>
          <cell r="C707" t="str">
            <v>ks</v>
          </cell>
          <cell r="D707" t="str">
            <v>R23-mřížky,stříšky a výfukové prvky</v>
          </cell>
          <cell r="E707">
            <v>780</v>
          </cell>
        </row>
        <row r="708">
          <cell r="A708" t="str">
            <v>R225117</v>
          </cell>
          <cell r="B708" t="str">
            <v>Výfukový kus VKS 315 bílý komax</v>
          </cell>
          <cell r="C708" t="str">
            <v>ks</v>
          </cell>
          <cell r="D708" t="str">
            <v>R23-mřížky,stříšky a výfukové prvky</v>
          </cell>
          <cell r="E708">
            <v>900</v>
          </cell>
        </row>
        <row r="709">
          <cell r="A709" t="str">
            <v>R225204</v>
          </cell>
          <cell r="B709" t="str">
            <v>Protidešťová stříška DN 160 -  RH 160</v>
          </cell>
          <cell r="C709" t="str">
            <v>ks</v>
          </cell>
          <cell r="D709" t="str">
            <v>R23-mřížky,stříšky a výfukové prvky</v>
          </cell>
          <cell r="E709">
            <v>1100</v>
          </cell>
        </row>
        <row r="710">
          <cell r="A710" t="str">
            <v>R225205</v>
          </cell>
          <cell r="B710" t="str">
            <v>Protidešťová stříška DN 200 -  RH 200</v>
          </cell>
          <cell r="C710" t="str">
            <v>ks</v>
          </cell>
          <cell r="D710" t="str">
            <v>R23-mřížky,stříšky a výfukové prvky</v>
          </cell>
          <cell r="E710">
            <v>1150</v>
          </cell>
        </row>
        <row r="711">
          <cell r="A711" t="str">
            <v>R225206</v>
          </cell>
          <cell r="B711" t="str">
            <v>Protidešťová stříška DN 250 -  RH 250</v>
          </cell>
          <cell r="C711" t="str">
            <v>ks</v>
          </cell>
          <cell r="D711" t="str">
            <v>R23-mřížky,stříšky a výfukové prvky</v>
          </cell>
          <cell r="E711">
            <v>1410</v>
          </cell>
        </row>
        <row r="712">
          <cell r="A712" t="str">
            <v>R225207</v>
          </cell>
          <cell r="B712" t="str">
            <v>Protidešťová stříška DN 315 -  RH 315</v>
          </cell>
          <cell r="C712" t="str">
            <v>ks</v>
          </cell>
          <cell r="D712" t="str">
            <v>R23-mřížky,stříšky a výfukové prvky</v>
          </cell>
          <cell r="E712">
            <v>1560</v>
          </cell>
        </row>
        <row r="713">
          <cell r="A713" t="str">
            <v>R225304</v>
          </cell>
          <cell r="B713" t="str">
            <v>Výfuková hlavice DN 160 -  VHO 160</v>
          </cell>
          <cell r="C713" t="str">
            <v>ks</v>
          </cell>
          <cell r="D713" t="str">
            <v>R23-mřížky,stříšky a výfukové prvky</v>
          </cell>
          <cell r="E713">
            <v>890</v>
          </cell>
        </row>
        <row r="714">
          <cell r="A714" t="str">
            <v>R225306</v>
          </cell>
          <cell r="B714" t="str">
            <v>Výfuková hlavice DN 200 -  VHO 200</v>
          </cell>
          <cell r="C714" t="str">
            <v>ks</v>
          </cell>
          <cell r="D714" t="str">
            <v>R23-mřížky,stříšky a výfukové prvky</v>
          </cell>
          <cell r="E714">
            <v>990</v>
          </cell>
        </row>
        <row r="715">
          <cell r="A715" t="str">
            <v>R225308</v>
          </cell>
          <cell r="B715" t="str">
            <v>Výfuková hlavice DN 250 -  VHO 250</v>
          </cell>
          <cell r="C715" t="str">
            <v>ks</v>
          </cell>
          <cell r="D715" t="str">
            <v>R23-mřížky,stříšky a výfukové prvky</v>
          </cell>
          <cell r="E715">
            <v>1300</v>
          </cell>
        </row>
        <row r="716">
          <cell r="A716" t="str">
            <v>R225421</v>
          </cell>
          <cell r="B716" t="str">
            <v xml:space="preserve">Průchodový prvek VILPE pro profilované plechy  - černá </v>
          </cell>
          <cell r="C716" t="str">
            <v>ks</v>
          </cell>
          <cell r="D716" t="str">
            <v>R23-mřížky,stříšky a výfukové prvky</v>
          </cell>
          <cell r="E716">
            <v>1750</v>
          </cell>
        </row>
        <row r="717">
          <cell r="A717" t="str">
            <v>R225422</v>
          </cell>
          <cell r="B717" t="str">
            <v xml:space="preserve">Průchodový prvek VILPE pro profilované plechy - hnědá </v>
          </cell>
          <cell r="C717" t="str">
            <v>ks</v>
          </cell>
          <cell r="D717" t="str">
            <v>R23-mřížky,stříšky a výfukové prvky</v>
          </cell>
          <cell r="E717">
            <v>1750</v>
          </cell>
        </row>
        <row r="718">
          <cell r="A718" t="str">
            <v>R225423</v>
          </cell>
          <cell r="B718" t="str">
            <v xml:space="preserve">Průchodový prvek VILPE pro profilované plechy- červená </v>
          </cell>
          <cell r="C718" t="str">
            <v>ks</v>
          </cell>
          <cell r="D718" t="str">
            <v>R23-mřížky,stříšky a výfukové prvky</v>
          </cell>
          <cell r="E718">
            <v>1750</v>
          </cell>
        </row>
        <row r="719">
          <cell r="A719" t="str">
            <v>R225431</v>
          </cell>
          <cell r="B719" t="str">
            <v>Průchodový prvek VILPE pro taškové krytiny -černá</v>
          </cell>
          <cell r="C719" t="str">
            <v>ks</v>
          </cell>
          <cell r="D719" t="str">
            <v>R23-mřížky,stříšky a výfukové prvky</v>
          </cell>
          <cell r="E719">
            <v>1820</v>
          </cell>
        </row>
        <row r="720">
          <cell r="A720" t="str">
            <v>R225432</v>
          </cell>
          <cell r="B720" t="str">
            <v>Průchodový prvek VILPE pro taškové krytiny -hnědá</v>
          </cell>
          <cell r="C720" t="str">
            <v>ks</v>
          </cell>
          <cell r="D720" t="str">
            <v>R23-mřížky,stříšky a výfukové prvky</v>
          </cell>
          <cell r="E720">
            <v>1820</v>
          </cell>
        </row>
        <row r="721">
          <cell r="A721" t="str">
            <v>R225433</v>
          </cell>
          <cell r="B721" t="str">
            <v>Průchodový prvek VILPE pro taškové krytiny -červená</v>
          </cell>
          <cell r="C721" t="str">
            <v>ks</v>
          </cell>
          <cell r="D721" t="str">
            <v>R23-mřížky,stříšky a výfukové prvky</v>
          </cell>
          <cell r="E721">
            <v>1820</v>
          </cell>
        </row>
        <row r="722">
          <cell r="A722" t="str">
            <v>R225424</v>
          </cell>
          <cell r="B722" t="str">
            <v>Výfukový komínek VILPE DN 160 - černá</v>
          </cell>
          <cell r="C722" t="str">
            <v>ks</v>
          </cell>
          <cell r="D722" t="str">
            <v>R23-mřížky,stříšky a výfukové prvky</v>
          </cell>
          <cell r="E722">
            <v>3310</v>
          </cell>
        </row>
        <row r="723">
          <cell r="A723" t="str">
            <v>R225425</v>
          </cell>
          <cell r="B723" t="str">
            <v>Výfukový komínek VILPE DN 160 - hnědá</v>
          </cell>
          <cell r="C723" t="str">
            <v>ks</v>
          </cell>
          <cell r="D723" t="str">
            <v>R23-mřížky,stříšky a výfukové prvky</v>
          </cell>
          <cell r="E723">
            <v>3310</v>
          </cell>
        </row>
        <row r="724">
          <cell r="A724" t="str">
            <v>R225426</v>
          </cell>
          <cell r="B724" t="str">
            <v>Výfukový komínek VILPE DN 160 - červená</v>
          </cell>
          <cell r="C724" t="str">
            <v>ks</v>
          </cell>
          <cell r="D724" t="str">
            <v>R23-mřížky,stříšky a výfukové prvky</v>
          </cell>
          <cell r="E724">
            <v>3310</v>
          </cell>
        </row>
        <row r="725">
          <cell r="A725" t="str">
            <v>R230001</v>
          </cell>
          <cell r="B725" t="str">
            <v>Talířový ventil odtah vzduchu KO 100 - včetně rámečku</v>
          </cell>
          <cell r="C725" t="str">
            <v>ks</v>
          </cell>
          <cell r="D725" t="str">
            <v>R23-mřížky,stříšky a výfukové prvky</v>
          </cell>
          <cell r="E725">
            <v>220</v>
          </cell>
        </row>
        <row r="726">
          <cell r="A726" t="str">
            <v>R230002</v>
          </cell>
          <cell r="B726" t="str">
            <v>Talířový ventil odtah vzduchu KO 125 - včetně rámečku</v>
          </cell>
          <cell r="C726" t="str">
            <v>ks</v>
          </cell>
          <cell r="D726" t="str">
            <v>R23-mřížky,stříšky a výfukové prvky</v>
          </cell>
          <cell r="E726">
            <v>230</v>
          </cell>
        </row>
        <row r="727">
          <cell r="A727" t="str">
            <v>R230003</v>
          </cell>
          <cell r="B727" t="str">
            <v>Talířový ventil odtah vzduchu KO 160 - včetně rámečku</v>
          </cell>
          <cell r="C727" t="str">
            <v>ks</v>
          </cell>
          <cell r="D727" t="str">
            <v>R23-mřížky,stříšky a výfukové prvky</v>
          </cell>
          <cell r="E727">
            <v>320</v>
          </cell>
        </row>
        <row r="728">
          <cell r="A728" t="str">
            <v>R230004</v>
          </cell>
          <cell r="B728" t="str">
            <v>Talířový ventil odtah vzduchu KO 200 - včetně rámečku</v>
          </cell>
          <cell r="C728" t="str">
            <v>ks</v>
          </cell>
          <cell r="D728" t="str">
            <v>R23-mřížky,stříšky a výfukové prvky</v>
          </cell>
          <cell r="E728">
            <v>370</v>
          </cell>
        </row>
        <row r="729">
          <cell r="A729" t="str">
            <v>R230101</v>
          </cell>
          <cell r="B729" t="str">
            <v>Talířový ventil přívod vzduchu KI 100 - včetně rámečku</v>
          </cell>
          <cell r="C729" t="str">
            <v>ks</v>
          </cell>
          <cell r="D729" t="str">
            <v>R23-mřížky,stříšky a výfukové prvky</v>
          </cell>
          <cell r="E729">
            <v>220</v>
          </cell>
        </row>
        <row r="730">
          <cell r="A730" t="str">
            <v>R230102</v>
          </cell>
          <cell r="B730" t="str">
            <v>Talířový ventil přívod vzduchu KI 125 - včetně rámečku</v>
          </cell>
          <cell r="C730" t="str">
            <v>ks</v>
          </cell>
          <cell r="D730" t="str">
            <v>R23-mřížky,stříšky a výfukové prvky</v>
          </cell>
          <cell r="E730">
            <v>230</v>
          </cell>
        </row>
        <row r="731">
          <cell r="A731" t="str">
            <v>R230103</v>
          </cell>
          <cell r="B731" t="str">
            <v>Talířový ventil přívod vzduchu KI 160 - včetně rámečku</v>
          </cell>
          <cell r="C731" t="str">
            <v>ks</v>
          </cell>
          <cell r="D731" t="str">
            <v>R23-mřížky,stříšky a výfukové prvky</v>
          </cell>
          <cell r="E731">
            <v>320</v>
          </cell>
        </row>
        <row r="732">
          <cell r="A732" t="str">
            <v>R230104</v>
          </cell>
          <cell r="B732" t="str">
            <v>Talířový ventil přívod vzduchu KI 200 - včetně rámečku</v>
          </cell>
          <cell r="C732" t="str">
            <v>ks</v>
          </cell>
          <cell r="D732" t="str">
            <v>R23-mřížky,stříšky a výfukové prvky</v>
          </cell>
          <cell r="E732">
            <v>390</v>
          </cell>
        </row>
        <row r="733">
          <cell r="A733" t="str">
            <v>R231219</v>
          </cell>
          <cell r="B733" t="str">
            <v xml:space="preserve">Dýza s dalekým dosahem 90/N DDM TPM 011/00 </v>
          </cell>
          <cell r="C733" t="str">
            <v>ks</v>
          </cell>
          <cell r="D733" t="str">
            <v>R23-mřížky,stříšky a výfukové prvky</v>
          </cell>
          <cell r="E733">
            <v>2500</v>
          </cell>
        </row>
        <row r="734">
          <cell r="A734" t="str">
            <v>R231220</v>
          </cell>
          <cell r="B734" t="str">
            <v>Dýza s dalekým dosahem 130/N DDM TPM 011/00</v>
          </cell>
          <cell r="C734" t="str">
            <v>ks</v>
          </cell>
          <cell r="D734" t="str">
            <v>R23-mřížky,stříšky a výfukové prvky</v>
          </cell>
          <cell r="E734">
            <v>3100</v>
          </cell>
        </row>
        <row r="735">
          <cell r="A735" t="str">
            <v>R231300</v>
          </cell>
          <cell r="B735" t="str">
            <v>Dýza Maico WD 10W</v>
          </cell>
          <cell r="C735" t="str">
            <v>ks</v>
          </cell>
          <cell r="D735" t="str">
            <v>R23-mřížky,stříšky a výfukové prvky</v>
          </cell>
          <cell r="E735">
            <v>2810</v>
          </cell>
        </row>
        <row r="736">
          <cell r="A736" t="str">
            <v>R132620</v>
          </cell>
          <cell r="B736" t="str">
            <v>DPP pr. 170 - Distance průchodu potrubí pr. 170</v>
          </cell>
          <cell r="C736" t="str">
            <v>ks</v>
          </cell>
          <cell r="D736" t="str">
            <v>R31-závěsný a těs. Mat.</v>
          </cell>
          <cell r="E736">
            <v>40</v>
          </cell>
        </row>
        <row r="737">
          <cell r="A737" t="str">
            <v>R311010</v>
          </cell>
          <cell r="B737" t="str">
            <v>lepící páska univerzální š. - 50mm       50m</v>
          </cell>
          <cell r="C737" t="str">
            <v>ks</v>
          </cell>
          <cell r="D737" t="str">
            <v>R31-závěsný a těs. Mat.</v>
          </cell>
          <cell r="E737">
            <v>120</v>
          </cell>
        </row>
        <row r="738">
          <cell r="A738" t="str">
            <v>R311030</v>
          </cell>
          <cell r="B738" t="str">
            <v>lepící páska AL š. - 50mm       50m</v>
          </cell>
          <cell r="C738" t="str">
            <v>ks</v>
          </cell>
          <cell r="D738" t="str">
            <v>R31-závěsný a těs. Mat.</v>
          </cell>
          <cell r="E738">
            <v>170</v>
          </cell>
        </row>
        <row r="739">
          <cell r="A739" t="str">
            <v>R312010</v>
          </cell>
          <cell r="B739" t="str">
            <v>Šroub TEX - QUADREX 3,9x9,5 mm (VH 3.9x95)</v>
          </cell>
          <cell r="C739" t="str">
            <v>ks</v>
          </cell>
          <cell r="D739" t="str">
            <v>R31-závěsný a těs. Mat.</v>
          </cell>
          <cell r="E739">
            <v>10</v>
          </cell>
        </row>
        <row r="740">
          <cell r="A740" t="str">
            <v>R313030</v>
          </cell>
          <cell r="B740" t="str">
            <v>Nylonová spona vázací 9/1020 mm na průměr do 290 mm</v>
          </cell>
          <cell r="C740" t="str">
            <v>ks</v>
          </cell>
          <cell r="D740" t="str">
            <v>R31-závěsný a těs. Mat.</v>
          </cell>
          <cell r="E740">
            <v>20</v>
          </cell>
        </row>
        <row r="741">
          <cell r="A741" t="str">
            <v>R314010</v>
          </cell>
          <cell r="B741" t="str">
            <v>Hmoždinka FISCHER GK č. 52389 (závěs na sádrok.)</v>
          </cell>
          <cell r="C741" t="str">
            <v>ks</v>
          </cell>
          <cell r="D741" t="str">
            <v>R31-závěsný a těs. Mat.</v>
          </cell>
          <cell r="E741">
            <v>20</v>
          </cell>
        </row>
        <row r="742">
          <cell r="A742" t="str">
            <v>R315010</v>
          </cell>
          <cell r="B742" t="str">
            <v xml:space="preserve">AL plech š. 20 mm - závěsný (a 1 bm) </v>
          </cell>
          <cell r="C742" t="str">
            <v>ks</v>
          </cell>
          <cell r="D742" t="str">
            <v>R31-závěsný a těs. Mat.</v>
          </cell>
          <cell r="E742">
            <v>10</v>
          </cell>
        </row>
        <row r="743">
          <cell r="A743" t="str">
            <v>R316001</v>
          </cell>
          <cell r="B743" t="str">
            <v>Plastový kruhový závěs pr. 100 – pro rozvody GP</v>
          </cell>
          <cell r="C743" t="str">
            <v>ks</v>
          </cell>
          <cell r="D743" t="str">
            <v>R31-závěsný a těs. Mat.</v>
          </cell>
          <cell r="E743">
            <v>40</v>
          </cell>
        </row>
        <row r="744">
          <cell r="A744" t="str">
            <v>R316016</v>
          </cell>
          <cell r="B744" t="str">
            <v>kruhový závěs Ø180mm</v>
          </cell>
          <cell r="C744" t="str">
            <v>ks</v>
          </cell>
          <cell r="D744" t="str">
            <v>R31-závěsný a těs. Mat.</v>
          </cell>
          <cell r="E744">
            <v>120</v>
          </cell>
        </row>
        <row r="745">
          <cell r="A745" t="str">
            <v>R316020</v>
          </cell>
          <cell r="B745" t="str">
            <v>kruhový závěs Ø224mm</v>
          </cell>
          <cell r="C745" t="str">
            <v>ks</v>
          </cell>
          <cell r="D745" t="str">
            <v>R31-závěsný a těs. Mat.</v>
          </cell>
          <cell r="E745">
            <v>140</v>
          </cell>
        </row>
        <row r="746">
          <cell r="A746" t="str">
            <v>R316025</v>
          </cell>
          <cell r="B746" t="str">
            <v>kruhový závěs Ø280mm</v>
          </cell>
          <cell r="C746" t="str">
            <v>ks</v>
          </cell>
          <cell r="D746" t="str">
            <v>R31-závěsný a těs. Mat.</v>
          </cell>
          <cell r="E746">
            <v>150</v>
          </cell>
        </row>
        <row r="747">
          <cell r="A747" t="str">
            <v>R317010</v>
          </cell>
          <cell r="B747" t="str">
            <v>DPR 40 - Příchytka plochého podstropního rozvodu 160x40</v>
          </cell>
          <cell r="C747" t="str">
            <v>ks</v>
          </cell>
          <cell r="D747" t="str">
            <v>R31-závěsný a těs. Mat.</v>
          </cell>
          <cell r="E747">
            <v>50</v>
          </cell>
        </row>
        <row r="748">
          <cell r="A748" t="str">
            <v>R317020</v>
          </cell>
          <cell r="B748" t="str">
            <v>DPR 50 - Příchytka plochého podstropního rozvodu 200x50</v>
          </cell>
          <cell r="C748" t="str">
            <v>ks</v>
          </cell>
          <cell r="D748" t="str">
            <v>R31-závěsný a těs. Mat.</v>
          </cell>
          <cell r="E748">
            <v>50</v>
          </cell>
        </row>
        <row r="749">
          <cell r="A749" t="str">
            <v>R330010</v>
          </cell>
          <cell r="B749" t="str">
            <v>Paleta "EURO" 80x120 (přeprava materiálu)</v>
          </cell>
          <cell r="C749" t="str">
            <v>ks</v>
          </cell>
          <cell r="D749" t="str">
            <v>R31-závěsný a těs. Mat.</v>
          </cell>
          <cell r="E749">
            <v>300</v>
          </cell>
        </row>
        <row r="750">
          <cell r="A750" t="str">
            <v>R336015</v>
          </cell>
          <cell r="B750" t="str">
            <v>Samolepicí izolace tl. 15 mm</v>
          </cell>
          <cell r="C750" t="str">
            <v>m2</v>
          </cell>
          <cell r="D750" t="str">
            <v>R335 -izolace</v>
          </cell>
          <cell r="E750">
            <v>290</v>
          </cell>
        </row>
        <row r="751">
          <cell r="A751" t="str">
            <v>R336030</v>
          </cell>
          <cell r="B751" t="str">
            <v>Isover rohož ML 3 tl. 30 mm s Al. folii</v>
          </cell>
          <cell r="C751" t="str">
            <v>m2</v>
          </cell>
          <cell r="D751" t="str">
            <v>R335 -izolace</v>
          </cell>
          <cell r="E751">
            <v>260</v>
          </cell>
        </row>
        <row r="752">
          <cell r="A752" t="str">
            <v>R336100</v>
          </cell>
          <cell r="B752" t="str">
            <v>Isover rohož LM 3 tl. 100 mm</v>
          </cell>
          <cell r="C752" t="str">
            <v>m2</v>
          </cell>
          <cell r="D752" t="str">
            <v>R335 -izolace</v>
          </cell>
          <cell r="E752">
            <v>470</v>
          </cell>
        </row>
        <row r="753">
          <cell r="A753" t="str">
            <v>A171360</v>
          </cell>
          <cell r="B753" t="str">
            <v>Směšovací sada se servopohonem pro DUPLEX Alfa 4V;DUPLEX Kappa 4V</v>
          </cell>
          <cell r="C753" t="str">
            <v>ks</v>
          </cell>
          <cell r="D753" t="str">
            <v>R400 - Tepelné čerpadlo</v>
          </cell>
          <cell r="E753">
            <v>19040</v>
          </cell>
        </row>
        <row r="754">
          <cell r="A754" t="str">
            <v>A171361</v>
          </cell>
          <cell r="B754" t="str">
            <v>Solární sada pro DUPLEX Alfa 4V;DUPLEX Kappa 4V</v>
          </cell>
          <cell r="C754" t="str">
            <v>ks</v>
          </cell>
          <cell r="D754" t="str">
            <v>R400 - Tepelné čerpadlo</v>
          </cell>
          <cell r="E754">
            <v>13840</v>
          </cell>
        </row>
        <row r="755">
          <cell r="A755" t="str">
            <v>A500310</v>
          </cell>
          <cell r="B755" t="str">
            <v>tepelné čerpadlo ATREA  TCA 3,1 (zem / voda)</v>
          </cell>
          <cell r="C755" t="str">
            <v>ks</v>
          </cell>
          <cell r="D755" t="str">
            <v>R400 - Tepelné čerpadlo</v>
          </cell>
          <cell r="E755">
            <v>100470</v>
          </cell>
        </row>
        <row r="756">
          <cell r="A756" t="str">
            <v>A501015</v>
          </cell>
          <cell r="B756" t="str">
            <v>Zemní kolektor k TCA 3,1 150 m PE</v>
          </cell>
          <cell r="C756" t="str">
            <v>ks</v>
          </cell>
          <cell r="D756" t="str">
            <v>R400 - Tepelné čerpadlo</v>
          </cell>
          <cell r="E756">
            <v>20280</v>
          </cell>
        </row>
        <row r="757">
          <cell r="A757" t="str">
            <v>A501100</v>
          </cell>
          <cell r="B757" t="str">
            <v>3-cestný přepínací ventil se servopohonem (pro chlazení TCA 3,1)</v>
          </cell>
          <cell r="C757" t="str">
            <v>ks</v>
          </cell>
          <cell r="D757" t="str">
            <v>R400 - Tepelné čerpadlo</v>
          </cell>
          <cell r="E757">
            <v>13580</v>
          </cell>
        </row>
        <row r="758">
          <cell r="A758" t="str">
            <v>A510060</v>
          </cell>
          <cell r="B758" t="str">
            <v>tepelné čerpadlo ATREA  TCV 6,3 SET (vzduch / voda - topení)</v>
          </cell>
          <cell r="C758" t="str">
            <v>ks</v>
          </cell>
          <cell r="D758" t="str">
            <v>R400 - Tepelné čerpadlo</v>
          </cell>
          <cell r="E758">
            <v>105500</v>
          </cell>
        </row>
        <row r="759">
          <cell r="A759" t="str">
            <v>A510061</v>
          </cell>
          <cell r="B759" t="str">
            <v>tepelné čerpadlo ATREA  TCV 6,3 EKO (vzduch / voda - topení)</v>
          </cell>
          <cell r="C759" t="str">
            <v>ks</v>
          </cell>
          <cell r="D759" t="str">
            <v>R400 - Tepelné čerpadlo</v>
          </cell>
          <cell r="E759">
            <v>90500</v>
          </cell>
        </row>
        <row r="760">
          <cell r="A760" t="str">
            <v>A510080</v>
          </cell>
          <cell r="B760" t="str">
            <v>tepelné čerpadlo ATREA  TCV 8 SET (vzduch / voda - topení)</v>
          </cell>
          <cell r="C760" t="str">
            <v>ks</v>
          </cell>
          <cell r="D760" t="str">
            <v>R400 - Tepelné čerpadlo</v>
          </cell>
          <cell r="E760">
            <v>116300</v>
          </cell>
        </row>
        <row r="761">
          <cell r="A761" t="str">
            <v>A510081</v>
          </cell>
          <cell r="B761" t="str">
            <v>tepelné čerpadlo ATREA  TCV 8 EKO (vzduch / voda - topení)</v>
          </cell>
          <cell r="C761" t="str">
            <v>ks</v>
          </cell>
          <cell r="D761" t="str">
            <v>R400 - Tepelné čerpadlo</v>
          </cell>
          <cell r="E761">
            <v>101300</v>
          </cell>
        </row>
        <row r="762">
          <cell r="A762" t="str">
            <v>A510100</v>
          </cell>
          <cell r="B762" t="str">
            <v>tepelné čerpadlo ATREA  TCV 10 SET (vzduch / voda - topení)</v>
          </cell>
          <cell r="C762" t="str">
            <v>ks</v>
          </cell>
          <cell r="D762" t="str">
            <v>R400 - Tepelné čerpadlo</v>
          </cell>
          <cell r="E762">
            <v>137500</v>
          </cell>
        </row>
        <row r="763">
          <cell r="A763" t="str">
            <v>A510101</v>
          </cell>
          <cell r="B763" t="str">
            <v>tepelné čerpadlo ATREA  TCV 10 EKO (vzduch / voda - topení)</v>
          </cell>
          <cell r="C763" t="str">
            <v>ks</v>
          </cell>
          <cell r="D763" t="str">
            <v>R400 - Tepelné čerpadlo</v>
          </cell>
          <cell r="E763">
            <v>122500</v>
          </cell>
        </row>
        <row r="764">
          <cell r="A764" t="str">
            <v>A510110</v>
          </cell>
          <cell r="B764" t="str">
            <v>tepelné čerpadlo ATREA  TCV 11,2 SET (vzduch / voda - topení) - 1f</v>
          </cell>
          <cell r="C764" t="str">
            <v>ks</v>
          </cell>
          <cell r="D764" t="str">
            <v>R400 - Tepelné čerpadlo</v>
          </cell>
          <cell r="E764">
            <v>155400</v>
          </cell>
        </row>
        <row r="765">
          <cell r="A765" t="str">
            <v>A510111</v>
          </cell>
          <cell r="B765" t="str">
            <v>tepelné čerpadlo ATREA  TCV 11,2 EKO (vzduch / voda - topení) - 1f</v>
          </cell>
          <cell r="C765" t="str">
            <v>ks</v>
          </cell>
          <cell r="D765" t="str">
            <v>R400 - Tepelné čerpadlo</v>
          </cell>
          <cell r="E765">
            <v>138400</v>
          </cell>
        </row>
        <row r="766">
          <cell r="A766" t="str">
            <v>A510112</v>
          </cell>
          <cell r="B766" t="str">
            <v>tepelné čerpadlo ATREA  TCV 11,2 SET (vzduch / voda - topení) - 3f</v>
          </cell>
          <cell r="C766" t="str">
            <v>ks</v>
          </cell>
          <cell r="D766" t="str">
            <v>R400 - Tepelné čerpadlo</v>
          </cell>
          <cell r="E766">
            <v>167200</v>
          </cell>
        </row>
        <row r="767">
          <cell r="A767" t="str">
            <v>A510113</v>
          </cell>
          <cell r="B767" t="str">
            <v>tepelné čerpadlo ATREA  TCV 11,2 EKO (vzduch / voda - topení) - 3f</v>
          </cell>
          <cell r="C767" t="str">
            <v>ks</v>
          </cell>
          <cell r="D767" t="str">
            <v>R400 - Tepelné čerpadlo</v>
          </cell>
          <cell r="E767">
            <v>150200</v>
          </cell>
        </row>
        <row r="768">
          <cell r="A768" t="str">
            <v>A510114</v>
          </cell>
          <cell r="B768" t="str">
            <v>tepelné čerpadlo ATREA  TCV 11,2 SET HP (vzduch / voda - topení) - 3f - vysokotepl.</v>
          </cell>
          <cell r="C768" t="str">
            <v>ks</v>
          </cell>
          <cell r="D768" t="str">
            <v>R400 - Tepelné čerpadlo</v>
          </cell>
          <cell r="E768">
            <v>187600</v>
          </cell>
        </row>
        <row r="769">
          <cell r="A769" t="str">
            <v>A510115</v>
          </cell>
          <cell r="B769" t="str">
            <v>tepelné čerpadlo ATREA  TCV 11,2 EKO HP (vzduch / voda - topení) - 3f - vysokotepl.</v>
          </cell>
          <cell r="C769" t="str">
            <v>ks</v>
          </cell>
          <cell r="D769" t="str">
            <v>R400 - Tepelné čerpadlo</v>
          </cell>
          <cell r="E769">
            <v>166700</v>
          </cell>
        </row>
        <row r="770">
          <cell r="A770" t="str">
            <v>A510140</v>
          </cell>
          <cell r="B770" t="str">
            <v>tepelné čerpadlo ATREA  TCV 14 SET (vzduch / voda - topení) - 1f</v>
          </cell>
          <cell r="C770" t="str">
            <v>ks</v>
          </cell>
          <cell r="D770" t="str">
            <v>R400 - Tepelné čerpadlo</v>
          </cell>
          <cell r="E770">
            <v>163000</v>
          </cell>
        </row>
        <row r="771">
          <cell r="A771" t="str">
            <v>A510141</v>
          </cell>
          <cell r="B771" t="str">
            <v>tepelné čerpadlo ATREA  TCV 14 EKO (vzduch / voda - topení) - 1f</v>
          </cell>
          <cell r="C771" t="str">
            <v>ks</v>
          </cell>
          <cell r="D771" t="str">
            <v>R400 - Tepelné čerpadlo</v>
          </cell>
          <cell r="E771">
            <v>141000</v>
          </cell>
        </row>
        <row r="772">
          <cell r="A772" t="str">
            <v>A510142</v>
          </cell>
          <cell r="B772" t="str">
            <v>tepelné čerpadlo ATREA  TCV 14 SET (vzduch / voda - topení) - 3f</v>
          </cell>
          <cell r="C772" t="str">
            <v>ks</v>
          </cell>
          <cell r="D772" t="str">
            <v>R400 - Tepelné čerpadlo</v>
          </cell>
          <cell r="E772">
            <v>174300</v>
          </cell>
        </row>
        <row r="773">
          <cell r="A773" t="str">
            <v>A510143</v>
          </cell>
          <cell r="B773" t="str">
            <v>tepelné čerpadlo ATREA  TCV 14 EKO (vzduch / voda - topení) - 3f</v>
          </cell>
          <cell r="C773" t="str">
            <v>ks</v>
          </cell>
          <cell r="D773" t="str">
            <v>R400 - Tepelné čerpadlo</v>
          </cell>
          <cell r="E773">
            <v>157300</v>
          </cell>
        </row>
        <row r="774">
          <cell r="A774" t="str">
            <v>A510144</v>
          </cell>
          <cell r="B774" t="str">
            <v>tepelné čerpadlo ATREA  TCV 14 SET HP (vzduch / voda - topení) - 3f - vysokotepl.</v>
          </cell>
          <cell r="C774" t="str">
            <v>ks</v>
          </cell>
          <cell r="D774" t="str">
            <v>R400 - Tepelné čerpadlo</v>
          </cell>
          <cell r="E774">
            <v>204800</v>
          </cell>
        </row>
        <row r="775">
          <cell r="A775" t="str">
            <v>A510145</v>
          </cell>
          <cell r="B775" t="str">
            <v>tepelné čerpadlo ATREA  TCV 14 EKO HP (vzduch / voda - topení) - 3f - vysokotepl.</v>
          </cell>
          <cell r="C775" t="str">
            <v>ks</v>
          </cell>
          <cell r="D775" t="str">
            <v>R400 - Tepelné čerpadlo</v>
          </cell>
          <cell r="E775">
            <v>185800</v>
          </cell>
        </row>
        <row r="776">
          <cell r="A776" t="str">
            <v>A510160</v>
          </cell>
          <cell r="B776" t="str">
            <v>tepelné čerpadlo ATREA  TCV 16 SET (vzduch / voda - topení) - 1f</v>
          </cell>
          <cell r="C776" t="str">
            <v>ks</v>
          </cell>
          <cell r="D776" t="str">
            <v>R400 - Tepelné čerpadlo</v>
          </cell>
          <cell r="E776">
            <v>179500</v>
          </cell>
        </row>
        <row r="777">
          <cell r="A777" t="str">
            <v>A510161</v>
          </cell>
          <cell r="B777" t="str">
            <v>tepelné čerpadlo ATREA  TCV 16 EKO (vzduch / voda - topení) - 1f</v>
          </cell>
          <cell r="C777" t="str">
            <v>ks</v>
          </cell>
          <cell r="D777" t="str">
            <v>R400 - Tepelné čerpadlo</v>
          </cell>
          <cell r="E777">
            <v>162500</v>
          </cell>
        </row>
        <row r="778">
          <cell r="A778" t="str">
            <v>A510162</v>
          </cell>
          <cell r="B778" t="str">
            <v>tepelné čerpadlo ATREA  TCV 16 SET (vzduch / voda - topení) - 3f</v>
          </cell>
          <cell r="C778" t="str">
            <v>ks</v>
          </cell>
          <cell r="D778" t="str">
            <v>R400 - Tepelné čerpadlo</v>
          </cell>
          <cell r="E778">
            <v>189000</v>
          </cell>
        </row>
        <row r="779">
          <cell r="A779" t="str">
            <v>A510163</v>
          </cell>
          <cell r="B779" t="str">
            <v>tepelné čerpadlo ATREA  TCV 16 EKO (vzduch / voda - topení) - 3f</v>
          </cell>
          <cell r="C779" t="str">
            <v>ks</v>
          </cell>
          <cell r="D779" t="str">
            <v>R400 - Tepelné čerpadlo</v>
          </cell>
          <cell r="E779">
            <v>172000</v>
          </cell>
        </row>
        <row r="780">
          <cell r="A780" t="str">
            <v>A510164</v>
          </cell>
          <cell r="B780" t="str">
            <v>tepelné čerpadlo ATREA  TCV 16 SET HP (vzduch / voda - topení) - 3f - vysokotepl.</v>
          </cell>
          <cell r="C780" t="str">
            <v>ks</v>
          </cell>
          <cell r="D780" t="str">
            <v>R400 - Tepelné čerpadlo</v>
          </cell>
          <cell r="E780">
            <v>222500</v>
          </cell>
        </row>
        <row r="781">
          <cell r="A781" t="str">
            <v>A510165</v>
          </cell>
          <cell r="B781" t="str">
            <v>tepelné čerpadlo ATREA  TCV 16 EKO HP (vzduch / voda - topení) - 3f - vysokotepl.</v>
          </cell>
          <cell r="C781" t="str">
            <v>ks</v>
          </cell>
          <cell r="D781" t="str">
            <v>R400 - Tepelné čerpadlo</v>
          </cell>
          <cell r="E781">
            <v>201500</v>
          </cell>
        </row>
        <row r="782">
          <cell r="A782" t="str">
            <v>A510481</v>
          </cell>
          <cell r="B782" t="str">
            <v>tepelné čerpadlo ATREA  TCV 4,8 T (vzduch / voda - topení)</v>
          </cell>
          <cell r="C782" t="str">
            <v>ks</v>
          </cell>
          <cell r="D782" t="str">
            <v>R400 - Tepelné čerpadlo</v>
          </cell>
          <cell r="E782">
            <v>102130</v>
          </cell>
        </row>
        <row r="783">
          <cell r="A783" t="str">
            <v>A510482</v>
          </cell>
          <cell r="B783" t="str">
            <v>tepelné čerpadlo ATREA TCV 4,8 T2 (vzduch / voda - topení, 2 výstupy topné vody)</v>
          </cell>
          <cell r="C783" t="str">
            <v>ks</v>
          </cell>
          <cell r="D783" t="str">
            <v>R400 - Tepelné čerpadlo</v>
          </cell>
          <cell r="E783">
            <v>107540</v>
          </cell>
        </row>
        <row r="784">
          <cell r="A784" t="str">
            <v>A510483</v>
          </cell>
          <cell r="B784" t="str">
            <v>tepelné čerpadlo ATREA TCV 4,8 TC (vzduch / voda, topení+chlazení)</v>
          </cell>
          <cell r="C784" t="str">
            <v>ks</v>
          </cell>
          <cell r="D784" t="str">
            <v>R400 - Tepelné čerpadlo</v>
          </cell>
          <cell r="E784">
            <v>123560</v>
          </cell>
        </row>
        <row r="785">
          <cell r="A785" t="str">
            <v>A510484</v>
          </cell>
          <cell r="B785" t="str">
            <v>tepelné čerpadlo ATREA TCV 4,8 TCI (vzduch / voda - topení+chlazení+top. sestavy)</v>
          </cell>
          <cell r="C785" t="str">
            <v>ks</v>
          </cell>
          <cell r="D785" t="str">
            <v>R400 - Tepelné čerpadlo</v>
          </cell>
          <cell r="E785">
            <v>169520</v>
          </cell>
        </row>
        <row r="786">
          <cell r="A786" t="str">
            <v>A510485</v>
          </cell>
          <cell r="B786" t="str">
            <v>Modifikace TCV EC</v>
          </cell>
          <cell r="C786" t="str">
            <v>ks</v>
          </cell>
          <cell r="D786" t="str">
            <v>R400 - Tepelné čerpadlo</v>
          </cell>
          <cell r="E786">
            <v>2810</v>
          </cell>
        </row>
        <row r="787">
          <cell r="A787" t="str">
            <v>A700102</v>
          </cell>
          <cell r="B787" t="str">
            <v>Cu izolovaná dvojtrubka 6/10mm - pro zapojení CHF jednotky DUPLEX RB4_EC</v>
          </cell>
          <cell r="C787" t="str">
            <v>m</v>
          </cell>
          <cell r="D787" t="str">
            <v>R400 - Tepelné čerpadlo</v>
          </cell>
          <cell r="E787">
            <v>310</v>
          </cell>
        </row>
        <row r="788">
          <cell r="A788" t="str">
            <v>R316101</v>
          </cell>
          <cell r="B788" t="str">
            <v>Nástěnný konzolový set pro venkovní kondenzační jednotky</v>
          </cell>
          <cell r="C788" t="str">
            <v>ks</v>
          </cell>
          <cell r="D788" t="str">
            <v>R400 - Tepelné čerpadlo</v>
          </cell>
          <cell r="E788">
            <v>2950</v>
          </cell>
        </row>
        <row r="789">
          <cell r="A789" t="str">
            <v>R316111</v>
          </cell>
          <cell r="B789" t="str">
            <v>podlahový konzolový set pro venkovní kondenzační jednotky</v>
          </cell>
          <cell r="C789" t="str">
            <v>ks</v>
          </cell>
          <cell r="D789" t="str">
            <v>R400 - Tepelné čerpadlo</v>
          </cell>
          <cell r="E789">
            <v>2590</v>
          </cell>
        </row>
        <row r="790">
          <cell r="A790" t="str">
            <v>R400010</v>
          </cell>
          <cell r="B790" t="str">
            <v>ATREA FG09 - venkovní konden. jednotka - pro zap. CHF jednotky RB4_EC</v>
          </cell>
          <cell r="C790" t="str">
            <v>ks</v>
          </cell>
          <cell r="D790" t="str">
            <v>R400 - Tepelné čerpadlo</v>
          </cell>
          <cell r="E790">
            <v>14500</v>
          </cell>
        </row>
        <row r="791">
          <cell r="A791" t="str">
            <v>R400015</v>
          </cell>
          <cell r="B791" t="str">
            <v>ATREA FG14 - venkovní konden. jednotka - pro zap. CHF jednotky RK4_EC; RA4_EC</v>
          </cell>
          <cell r="C791" t="str">
            <v>ks</v>
          </cell>
          <cell r="D791" t="str">
            <v>R400 - Tepelné čerpadlo</v>
          </cell>
          <cell r="E791">
            <v>18900</v>
          </cell>
        </row>
        <row r="792">
          <cell r="A792" t="str">
            <v>R400019</v>
          </cell>
          <cell r="B792" t="str">
            <v>ATREA FG18 - venkovní konden. jednotka - pro zap. CHF jednotky RK4_EC</v>
          </cell>
          <cell r="C792" t="str">
            <v>ks</v>
          </cell>
          <cell r="D792" t="str">
            <v>R400 - Tepelné čerpadlo</v>
          </cell>
          <cell r="E792">
            <v>30500</v>
          </cell>
        </row>
        <row r="793">
          <cell r="A793" t="str">
            <v>R400101</v>
          </cell>
          <cell r="B793" t="str">
            <v>Sada TV pro TCV EKO</v>
          </cell>
          <cell r="C793" t="str">
            <v>ks</v>
          </cell>
          <cell r="D793" t="str">
            <v>R400 - Tepelné čerpadlo</v>
          </cell>
          <cell r="E793">
            <v>15810</v>
          </cell>
        </row>
        <row r="794">
          <cell r="A794" t="str">
            <v>R700101</v>
          </cell>
          <cell r="B794" t="str">
            <v>Cu izolovaná dvojtrubka 6/12mm</v>
          </cell>
          <cell r="C794" t="str">
            <v>m</v>
          </cell>
          <cell r="D794" t="str">
            <v>R400 - Tepelné čerpadlo</v>
          </cell>
          <cell r="E794">
            <v>310</v>
          </cell>
        </row>
        <row r="795">
          <cell r="A795" t="str">
            <v>A600040L0</v>
          </cell>
          <cell r="B795" t="str">
            <v>IZT-U 400 levé provedení</v>
          </cell>
          <cell r="C795" t="str">
            <v>ks</v>
          </cell>
          <cell r="D795" t="str">
            <v>R6 -IZT</v>
          </cell>
          <cell r="E795">
            <v>20390</v>
          </cell>
        </row>
        <row r="796">
          <cell r="A796" t="str">
            <v>A600040P0</v>
          </cell>
          <cell r="B796" t="str">
            <v>IZT-U 400 pravé provedení</v>
          </cell>
          <cell r="C796" t="str">
            <v>ks</v>
          </cell>
          <cell r="D796" t="str">
            <v>R6 -IZT</v>
          </cell>
          <cell r="E796">
            <v>20390</v>
          </cell>
        </row>
        <row r="797">
          <cell r="A797" t="str">
            <v>A600041L0</v>
          </cell>
          <cell r="B797" t="str">
            <v>IZT-U-T 400 levé provedení</v>
          </cell>
          <cell r="C797" t="str">
            <v>ks</v>
          </cell>
          <cell r="D797" t="str">
            <v>R6 -IZT</v>
          </cell>
          <cell r="E797">
            <v>34320</v>
          </cell>
        </row>
        <row r="798">
          <cell r="A798" t="str">
            <v>A600041P0</v>
          </cell>
          <cell r="B798" t="str">
            <v>IZT-U-T 400 pravé provedení</v>
          </cell>
          <cell r="C798" t="str">
            <v>ks</v>
          </cell>
          <cell r="D798" t="str">
            <v>R6 -IZT</v>
          </cell>
          <cell r="E798">
            <v>34320</v>
          </cell>
        </row>
        <row r="799">
          <cell r="A799" t="str">
            <v>A600042L0</v>
          </cell>
          <cell r="B799" t="str">
            <v>IZT-U-TS 400 levé provedení</v>
          </cell>
          <cell r="C799" t="str">
            <v>ks</v>
          </cell>
          <cell r="D799" t="str">
            <v>R6 -IZT</v>
          </cell>
          <cell r="E799">
            <v>39000</v>
          </cell>
        </row>
        <row r="800">
          <cell r="A800" t="str">
            <v>A600042P0</v>
          </cell>
          <cell r="B800" t="str">
            <v>IZT-U-TS 400 pravé provedení</v>
          </cell>
          <cell r="C800" t="str">
            <v>ks</v>
          </cell>
          <cell r="D800" t="str">
            <v>R6 -IZT</v>
          </cell>
          <cell r="E800">
            <v>39000</v>
          </cell>
        </row>
        <row r="801">
          <cell r="A801" t="str">
            <v>A60004500</v>
          </cell>
          <cell r="B801" t="str">
            <v>Izolace pro IZT-U 400 - tl. 100mm</v>
          </cell>
          <cell r="C801" t="str">
            <v>ks</v>
          </cell>
          <cell r="D801" t="str">
            <v>R6 -IZT</v>
          </cell>
          <cell r="E801">
            <v>7700</v>
          </cell>
        </row>
        <row r="802">
          <cell r="A802" t="str">
            <v>A600050L0</v>
          </cell>
          <cell r="B802" t="str">
            <v>IZT-U 500 levé provedení</v>
          </cell>
          <cell r="C802" t="str">
            <v>ks</v>
          </cell>
          <cell r="D802" t="str">
            <v>R6 -IZT</v>
          </cell>
          <cell r="E802">
            <v>21480</v>
          </cell>
        </row>
        <row r="803">
          <cell r="A803" t="str">
            <v>A600050P0</v>
          </cell>
          <cell r="B803" t="str">
            <v>IZT-U 500 levé provedení</v>
          </cell>
          <cell r="C803" t="str">
            <v>ks</v>
          </cell>
          <cell r="D803" t="str">
            <v>R6 -IZT</v>
          </cell>
          <cell r="E803">
            <v>21480</v>
          </cell>
        </row>
        <row r="804">
          <cell r="A804" t="str">
            <v>A600051L0</v>
          </cell>
          <cell r="B804" t="str">
            <v>IZT-U-T 500 levé provedení</v>
          </cell>
          <cell r="C804" t="str">
            <v>ks</v>
          </cell>
          <cell r="D804" t="str">
            <v>R6 -IZT</v>
          </cell>
          <cell r="E804">
            <v>36300</v>
          </cell>
        </row>
        <row r="805">
          <cell r="A805" t="str">
            <v>A600051P0</v>
          </cell>
          <cell r="B805" t="str">
            <v>IZT-U-T 500 levé provedení</v>
          </cell>
          <cell r="C805" t="str">
            <v>ks</v>
          </cell>
          <cell r="D805" t="str">
            <v>R6 -IZT</v>
          </cell>
          <cell r="E805">
            <v>36300</v>
          </cell>
        </row>
        <row r="806">
          <cell r="A806" t="str">
            <v>A600052L0</v>
          </cell>
          <cell r="B806" t="str">
            <v>IZT-U-TS 500 levé provedení</v>
          </cell>
          <cell r="C806" t="str">
            <v>ks</v>
          </cell>
          <cell r="D806" t="str">
            <v>R6 -IZT</v>
          </cell>
          <cell r="E806">
            <v>41080</v>
          </cell>
        </row>
        <row r="807">
          <cell r="A807" t="str">
            <v>A600052P0</v>
          </cell>
          <cell r="B807" t="str">
            <v>IZT-U-TS 500 levé provedení</v>
          </cell>
          <cell r="C807" t="str">
            <v>ks</v>
          </cell>
          <cell r="D807" t="str">
            <v>R6 -IZT</v>
          </cell>
          <cell r="E807">
            <v>41080</v>
          </cell>
        </row>
        <row r="808">
          <cell r="A808" t="str">
            <v>A60005500</v>
          </cell>
          <cell r="B808" t="str">
            <v>Izolace pro IZT-U 500 - tl. 100mm</v>
          </cell>
          <cell r="C808" t="str">
            <v>ks</v>
          </cell>
          <cell r="D808" t="str">
            <v>R6 -IZT</v>
          </cell>
          <cell r="E808">
            <v>7860</v>
          </cell>
        </row>
        <row r="809">
          <cell r="A809" t="str">
            <v>A600100L0</v>
          </cell>
          <cell r="B809" t="str">
            <v>IZT-U 1000 levé provedení</v>
          </cell>
          <cell r="C809" t="str">
            <v>ks</v>
          </cell>
          <cell r="D809" t="str">
            <v>R6 -IZT</v>
          </cell>
          <cell r="E809">
            <v>25900</v>
          </cell>
        </row>
        <row r="810">
          <cell r="A810" t="str">
            <v>A600100P0</v>
          </cell>
          <cell r="B810" t="str">
            <v>IZT-U 1000 pravé provedení</v>
          </cell>
          <cell r="C810" t="str">
            <v>ks</v>
          </cell>
          <cell r="D810" t="str">
            <v>R6 -IZT</v>
          </cell>
          <cell r="E810">
            <v>25900</v>
          </cell>
        </row>
        <row r="811">
          <cell r="A811" t="str">
            <v>A600101L0</v>
          </cell>
          <cell r="B811" t="str">
            <v>IZT-U-T 1000 levé provedení</v>
          </cell>
          <cell r="C811" t="str">
            <v>ks</v>
          </cell>
          <cell r="D811" t="str">
            <v>R6 -IZT</v>
          </cell>
          <cell r="E811">
            <v>55230</v>
          </cell>
        </row>
        <row r="812">
          <cell r="A812" t="str">
            <v>A600101P0</v>
          </cell>
          <cell r="B812" t="str">
            <v>IZT-U-T 1000 pravé provedení</v>
          </cell>
          <cell r="C812" t="str">
            <v>ks</v>
          </cell>
          <cell r="D812" t="str">
            <v>R6 -IZT</v>
          </cell>
          <cell r="E812">
            <v>55230</v>
          </cell>
        </row>
        <row r="813">
          <cell r="A813" t="str">
            <v>A600102L0</v>
          </cell>
          <cell r="B813" t="str">
            <v>IZT-U-TS 1000 levé provedení</v>
          </cell>
          <cell r="C813" t="str">
            <v>ks</v>
          </cell>
          <cell r="D813" t="str">
            <v>R6 -IZT</v>
          </cell>
          <cell r="E813">
            <v>62610</v>
          </cell>
        </row>
        <row r="814">
          <cell r="A814" t="str">
            <v>A600102P0</v>
          </cell>
          <cell r="B814" t="str">
            <v>IZT-U-TS 1000 pravé provedení</v>
          </cell>
          <cell r="C814" t="str">
            <v>ks</v>
          </cell>
          <cell r="D814" t="str">
            <v>R6 -IZT</v>
          </cell>
          <cell r="E814">
            <v>62610</v>
          </cell>
        </row>
        <row r="815">
          <cell r="A815" t="str">
            <v>A60010500</v>
          </cell>
          <cell r="B815" t="str">
            <v>Izolace pro IZT-U 1000 - tl. 100mm</v>
          </cell>
          <cell r="C815" t="str">
            <v>ks</v>
          </cell>
          <cell r="D815" t="str">
            <v>R6 -IZT</v>
          </cell>
          <cell r="E815">
            <v>11240</v>
          </cell>
        </row>
        <row r="816">
          <cell r="A816" t="str">
            <v>A601030L0</v>
          </cell>
          <cell r="B816" t="str">
            <v xml:space="preserve">IZT-U 350 levé provedení </v>
          </cell>
          <cell r="C816" t="str">
            <v>ks</v>
          </cell>
          <cell r="D816" t="str">
            <v>R6 -IZT</v>
          </cell>
          <cell r="E816">
            <v>23300</v>
          </cell>
        </row>
        <row r="817">
          <cell r="A817" t="str">
            <v>A601030P0</v>
          </cell>
          <cell r="B817" t="str">
            <v xml:space="preserve">IZT-U 350 pravé provedení </v>
          </cell>
          <cell r="C817" t="str">
            <v>ks</v>
          </cell>
          <cell r="D817" t="str">
            <v>R6 -IZT</v>
          </cell>
          <cell r="E817">
            <v>23300</v>
          </cell>
        </row>
        <row r="818">
          <cell r="A818" t="str">
            <v>A601031L0</v>
          </cell>
          <cell r="B818" t="str">
            <v xml:space="preserve">IZT-U-T 350 levé provedení </v>
          </cell>
          <cell r="C818" t="str">
            <v>ks</v>
          </cell>
          <cell r="D818" t="str">
            <v>R6 -IZT</v>
          </cell>
          <cell r="E818">
            <v>41920</v>
          </cell>
        </row>
        <row r="819">
          <cell r="A819" t="str">
            <v>A601031P0</v>
          </cell>
          <cell r="B819" t="str">
            <v xml:space="preserve">IZT-U-T 350 pravé provedení </v>
          </cell>
          <cell r="C819" t="str">
            <v>ks</v>
          </cell>
          <cell r="D819" t="str">
            <v>R6 -IZT</v>
          </cell>
          <cell r="E819">
            <v>41920</v>
          </cell>
        </row>
        <row r="820">
          <cell r="A820" t="str">
            <v>A601032L0</v>
          </cell>
          <cell r="B820" t="str">
            <v xml:space="preserve">IZT-U-TS 350 levé provedení </v>
          </cell>
          <cell r="C820" t="str">
            <v>ks</v>
          </cell>
          <cell r="D820" t="str">
            <v>R6 -IZT</v>
          </cell>
          <cell r="E820">
            <v>46800</v>
          </cell>
        </row>
        <row r="821">
          <cell r="A821" t="str">
            <v>A601032P0</v>
          </cell>
          <cell r="B821" t="str">
            <v xml:space="preserve">IZT-U-TS 350 pravé provedení </v>
          </cell>
          <cell r="C821" t="str">
            <v>ks</v>
          </cell>
          <cell r="D821" t="str">
            <v>R6 -IZT</v>
          </cell>
          <cell r="E821">
            <v>46800</v>
          </cell>
        </row>
        <row r="822">
          <cell r="A822" t="str">
            <v>A601033L0</v>
          </cell>
          <cell r="B822" t="str">
            <v xml:space="preserve">IZT-U-TTS 350 levé provedení </v>
          </cell>
          <cell r="C822" t="str">
            <v>ks</v>
          </cell>
          <cell r="D822" t="str">
            <v>R6 -IZT</v>
          </cell>
          <cell r="E822">
            <v>52420</v>
          </cell>
        </row>
        <row r="823">
          <cell r="A823" t="str">
            <v>A601033P0</v>
          </cell>
          <cell r="B823" t="str">
            <v xml:space="preserve">IZT-U-TTS 350 pravé provedení </v>
          </cell>
          <cell r="C823" t="str">
            <v>ks</v>
          </cell>
          <cell r="D823" t="str">
            <v>R6 -IZT</v>
          </cell>
          <cell r="E823">
            <v>52420</v>
          </cell>
        </row>
        <row r="824">
          <cell r="A824" t="str">
            <v>A60103500</v>
          </cell>
          <cell r="B824" t="str">
            <v>Izolace pro IZT-U 350 - tl. 100mm</v>
          </cell>
          <cell r="C824" t="str">
            <v>ks</v>
          </cell>
          <cell r="D824" t="str">
            <v>R6 -IZT</v>
          </cell>
          <cell r="E824">
            <v>7960</v>
          </cell>
        </row>
        <row r="825">
          <cell r="A825" t="str">
            <v>A601060L0</v>
          </cell>
          <cell r="B825" t="str">
            <v>IZT-U 650 levé provedení</v>
          </cell>
          <cell r="C825" t="str">
            <v>ks</v>
          </cell>
          <cell r="D825" t="str">
            <v>R6 -IZT</v>
          </cell>
          <cell r="E825">
            <v>25480</v>
          </cell>
        </row>
        <row r="826">
          <cell r="A826" t="str">
            <v>A601060P0</v>
          </cell>
          <cell r="B826" t="str">
            <v>IZT-U 650 pravé provedení</v>
          </cell>
          <cell r="C826" t="str">
            <v>ks</v>
          </cell>
          <cell r="D826" t="str">
            <v>R6 -IZT</v>
          </cell>
          <cell r="E826">
            <v>25480</v>
          </cell>
        </row>
        <row r="827">
          <cell r="A827" t="str">
            <v>A601061L0</v>
          </cell>
          <cell r="B827" t="str">
            <v>IZT-U-T 650 levé provedení</v>
          </cell>
          <cell r="C827" t="str">
            <v>ks</v>
          </cell>
          <cell r="D827" t="str">
            <v>R6 -IZT</v>
          </cell>
          <cell r="E827">
            <v>48880</v>
          </cell>
        </row>
        <row r="828">
          <cell r="A828" t="str">
            <v>A601061P0</v>
          </cell>
          <cell r="B828" t="str">
            <v>IZT-U-T 650 pravé provedení</v>
          </cell>
          <cell r="C828" t="str">
            <v>ks</v>
          </cell>
          <cell r="D828" t="str">
            <v>R6 -IZT</v>
          </cell>
          <cell r="E828">
            <v>48880</v>
          </cell>
        </row>
        <row r="829">
          <cell r="A829" t="str">
            <v>A601062L0</v>
          </cell>
          <cell r="B829" t="str">
            <v>IZT-U-TS 650 levé provedení</v>
          </cell>
          <cell r="C829" t="str">
            <v>ks</v>
          </cell>
          <cell r="D829" t="str">
            <v>R6 -IZT</v>
          </cell>
          <cell r="E829">
            <v>57830</v>
          </cell>
        </row>
        <row r="830">
          <cell r="A830" t="str">
            <v>A601062P0</v>
          </cell>
          <cell r="B830" t="str">
            <v>IZT-U-TS 650 pravé provedení</v>
          </cell>
          <cell r="C830" t="str">
            <v>ks</v>
          </cell>
          <cell r="D830" t="str">
            <v>R6 -IZT</v>
          </cell>
          <cell r="E830">
            <v>57830</v>
          </cell>
        </row>
        <row r="831">
          <cell r="A831" t="str">
            <v>A601063L0</v>
          </cell>
          <cell r="B831" t="str">
            <v>IZT-U-TTS 650 levé provedení</v>
          </cell>
          <cell r="C831" t="str">
            <v>ks</v>
          </cell>
          <cell r="D831" t="str">
            <v>R6 -IZT</v>
          </cell>
          <cell r="E831">
            <v>66670</v>
          </cell>
        </row>
        <row r="832">
          <cell r="A832" t="str">
            <v>A601063P0</v>
          </cell>
          <cell r="B832" t="str">
            <v>IZT-U-TTS 650 pravé provedení</v>
          </cell>
          <cell r="C832" t="str">
            <v>ks</v>
          </cell>
          <cell r="D832" t="str">
            <v>R6 -IZT</v>
          </cell>
          <cell r="E832">
            <v>66670</v>
          </cell>
        </row>
        <row r="833">
          <cell r="A833" t="str">
            <v>A60106500</v>
          </cell>
          <cell r="B833" t="str">
            <v>Izolace pro IZT-U 650 - tl. 100mm</v>
          </cell>
          <cell r="C833" t="str">
            <v>ks</v>
          </cell>
          <cell r="D833" t="str">
            <v>R6 -IZT</v>
          </cell>
          <cell r="E833">
            <v>8640</v>
          </cell>
        </row>
        <row r="834">
          <cell r="A834" t="str">
            <v>A601090L0</v>
          </cell>
          <cell r="B834" t="str">
            <v>IZT-U 950 levé provedení</v>
          </cell>
          <cell r="C834" t="str">
            <v>ks</v>
          </cell>
          <cell r="D834" t="str">
            <v>R6 -IZT</v>
          </cell>
          <cell r="E834">
            <v>27250</v>
          </cell>
        </row>
        <row r="835">
          <cell r="A835" t="str">
            <v>A601090P0</v>
          </cell>
          <cell r="B835" t="str">
            <v>IZT-U 950 pravé provedení</v>
          </cell>
          <cell r="C835" t="str">
            <v>ks</v>
          </cell>
          <cell r="D835" t="str">
            <v>R6 -IZT</v>
          </cell>
          <cell r="E835">
            <v>27250</v>
          </cell>
        </row>
        <row r="836">
          <cell r="A836" t="str">
            <v>A601091L0</v>
          </cell>
          <cell r="B836" t="str">
            <v>IZT-U-T 950 levé provedení</v>
          </cell>
          <cell r="C836" t="str">
            <v>ks</v>
          </cell>
          <cell r="D836" t="str">
            <v>R6 -IZT</v>
          </cell>
          <cell r="E836">
            <v>53460</v>
          </cell>
        </row>
        <row r="837">
          <cell r="A837" t="str">
            <v>A601091P0</v>
          </cell>
          <cell r="B837" t="str">
            <v>IZT-U-T 950 pravé provedení</v>
          </cell>
          <cell r="C837" t="str">
            <v>ks</v>
          </cell>
          <cell r="D837" t="str">
            <v>R6 -IZT</v>
          </cell>
          <cell r="E837">
            <v>53460</v>
          </cell>
        </row>
        <row r="838">
          <cell r="A838" t="str">
            <v>A601092L0</v>
          </cell>
          <cell r="B838" t="str">
            <v>IZT-U-TS 950 levé provedení</v>
          </cell>
          <cell r="C838" t="str">
            <v>ks</v>
          </cell>
          <cell r="D838" t="str">
            <v>R6 -IZT</v>
          </cell>
          <cell r="E838">
            <v>62300</v>
          </cell>
        </row>
        <row r="839">
          <cell r="A839" t="str">
            <v>A601092P0</v>
          </cell>
          <cell r="B839" t="str">
            <v>IZT-U-TS 950 pravé provedení</v>
          </cell>
          <cell r="C839" t="str">
            <v>ks</v>
          </cell>
          <cell r="D839" t="str">
            <v>R6 -IZT</v>
          </cell>
          <cell r="E839">
            <v>62300</v>
          </cell>
        </row>
        <row r="840">
          <cell r="A840" t="str">
            <v>A601093L0</v>
          </cell>
          <cell r="B840" t="str">
            <v>IZT-U-TTS 950 levé provedení</v>
          </cell>
          <cell r="C840" t="str">
            <v>ks</v>
          </cell>
          <cell r="D840" t="str">
            <v>R6 -IZT</v>
          </cell>
          <cell r="E840">
            <v>71240</v>
          </cell>
        </row>
        <row r="841">
          <cell r="A841" t="str">
            <v>A601093P0</v>
          </cell>
          <cell r="B841" t="str">
            <v>IZT-U-TTS 950 pravé provedení</v>
          </cell>
          <cell r="C841" t="str">
            <v>ks</v>
          </cell>
          <cell r="D841" t="str">
            <v>R6 -IZT</v>
          </cell>
          <cell r="E841">
            <v>71240</v>
          </cell>
        </row>
        <row r="842">
          <cell r="A842" t="str">
            <v>A60109500</v>
          </cell>
          <cell r="B842" t="str">
            <v>Izolace pro IZT-U 950 - tl. 100mm</v>
          </cell>
          <cell r="C842" t="str">
            <v>ks</v>
          </cell>
          <cell r="D842" t="str">
            <v>R6 -IZT</v>
          </cell>
          <cell r="E842">
            <v>11240</v>
          </cell>
        </row>
        <row r="843">
          <cell r="A843" t="str">
            <v>A601140L0</v>
          </cell>
          <cell r="B843" t="str">
            <v>IZT-U 1450 levé provedení</v>
          </cell>
          <cell r="C843" t="str">
            <v>ks</v>
          </cell>
          <cell r="D843" t="str">
            <v>R6 -IZT</v>
          </cell>
          <cell r="E843">
            <v>31930</v>
          </cell>
        </row>
        <row r="844">
          <cell r="A844" t="str">
            <v>A601140P0</v>
          </cell>
          <cell r="B844" t="str">
            <v>IZT-U 1450 pravé provedení</v>
          </cell>
          <cell r="C844" t="str">
            <v>ks</v>
          </cell>
          <cell r="D844" t="str">
            <v>R6 -IZT</v>
          </cell>
          <cell r="E844">
            <v>31930</v>
          </cell>
        </row>
        <row r="845">
          <cell r="A845" t="str">
            <v>A601141L0</v>
          </cell>
          <cell r="B845" t="str">
            <v>IZT-U-T 1450 levé provedení</v>
          </cell>
          <cell r="C845" t="str">
            <v>ks</v>
          </cell>
          <cell r="D845" t="str">
            <v>R6 -IZT</v>
          </cell>
          <cell r="E845">
            <v>60530</v>
          </cell>
        </row>
        <row r="846">
          <cell r="A846" t="str">
            <v>A601141P0</v>
          </cell>
          <cell r="B846" t="str">
            <v>IZT-U-T 1450 pravé provedení</v>
          </cell>
          <cell r="C846" t="str">
            <v>ks</v>
          </cell>
          <cell r="D846" t="str">
            <v>R6 -IZT</v>
          </cell>
          <cell r="E846">
            <v>60530</v>
          </cell>
        </row>
        <row r="847">
          <cell r="A847" t="str">
            <v>A601142L0</v>
          </cell>
          <cell r="B847" t="str">
            <v>IZT-U-TS 1450 levé provedení</v>
          </cell>
          <cell r="C847" t="str">
            <v>ks</v>
          </cell>
          <cell r="D847" t="str">
            <v>R6 -IZT</v>
          </cell>
          <cell r="E847">
            <v>69890</v>
          </cell>
        </row>
        <row r="848">
          <cell r="A848" t="str">
            <v>A601142P0</v>
          </cell>
          <cell r="B848" t="str">
            <v>IZT-U-TS 1450 pravé provedení</v>
          </cell>
          <cell r="C848" t="str">
            <v>ks</v>
          </cell>
          <cell r="D848" t="str">
            <v>R6 -IZT</v>
          </cell>
          <cell r="E848">
            <v>69890</v>
          </cell>
        </row>
        <row r="849">
          <cell r="A849" t="str">
            <v>A601143L0</v>
          </cell>
          <cell r="B849" t="str">
            <v>IZT-U-TTS 1450 levé provedení</v>
          </cell>
          <cell r="C849" t="str">
            <v>ks</v>
          </cell>
          <cell r="D849" t="str">
            <v>R6 -IZT</v>
          </cell>
          <cell r="E849">
            <v>79250</v>
          </cell>
        </row>
        <row r="850">
          <cell r="A850" t="str">
            <v>A601143P0</v>
          </cell>
          <cell r="B850" t="str">
            <v>IZT-U-TTS 1450 pravé provedení</v>
          </cell>
          <cell r="C850" t="str">
            <v>ks</v>
          </cell>
          <cell r="D850" t="str">
            <v>R6 -IZT</v>
          </cell>
          <cell r="E850">
            <v>79250</v>
          </cell>
        </row>
        <row r="851">
          <cell r="A851" t="str">
            <v>A60114500</v>
          </cell>
          <cell r="B851" t="str">
            <v>Izolace pro IZT-U 1450 - tl. 100mm</v>
          </cell>
          <cell r="C851" t="str">
            <v>ks</v>
          </cell>
          <cell r="D851" t="str">
            <v>R6 -IZT</v>
          </cell>
          <cell r="E851">
            <v>13580</v>
          </cell>
        </row>
        <row r="852">
          <cell r="A852" t="str">
            <v>R600514</v>
          </cell>
          <cell r="B852" t="str">
            <v>Podstavec pro IZT-U 1000,1450</v>
          </cell>
          <cell r="C852" t="str">
            <v>ks</v>
          </cell>
          <cell r="D852" t="str">
            <v>R6 -IZT</v>
          </cell>
          <cell r="E852">
            <v>1560</v>
          </cell>
        </row>
        <row r="853">
          <cell r="A853" t="str">
            <v>R600530</v>
          </cell>
          <cell r="B853" t="str">
            <v>Podstavec pro IZT-U 350</v>
          </cell>
          <cell r="C853" t="str">
            <v>ks</v>
          </cell>
          <cell r="D853" t="str">
            <v>R6 -IZT</v>
          </cell>
          <cell r="E853">
            <v>1360</v>
          </cell>
        </row>
        <row r="854">
          <cell r="A854" t="str">
            <v>R600540</v>
          </cell>
          <cell r="B854" t="str">
            <v>Podstavec pro IZT-U 400</v>
          </cell>
          <cell r="C854" t="str">
            <v>ks</v>
          </cell>
          <cell r="D854" t="str">
            <v>R6 -IZT</v>
          </cell>
          <cell r="E854">
            <v>1360</v>
          </cell>
        </row>
        <row r="855">
          <cell r="A855" t="str">
            <v>R600560</v>
          </cell>
          <cell r="B855" t="str">
            <v>Podstavec pro IZT-U 500,650</v>
          </cell>
          <cell r="C855" t="str">
            <v>ks</v>
          </cell>
          <cell r="D855" t="str">
            <v>R6 -IZT</v>
          </cell>
          <cell r="E855">
            <v>1360</v>
          </cell>
        </row>
        <row r="856">
          <cell r="A856" t="str">
            <v>R600590</v>
          </cell>
          <cell r="B856" t="str">
            <v>Podstavec pro IZT-U 950</v>
          </cell>
          <cell r="C856" t="str">
            <v>ks</v>
          </cell>
          <cell r="D856" t="str">
            <v>R6 -IZT</v>
          </cell>
          <cell r="E856">
            <v>1360</v>
          </cell>
        </row>
        <row r="857">
          <cell r="A857" t="str">
            <v>R602020</v>
          </cell>
          <cell r="B857" t="str">
            <v>Relé pro HDO - nutná součást elktroakumul.systému</v>
          </cell>
          <cell r="C857" t="str">
            <v>ks</v>
          </cell>
          <cell r="D857" t="str">
            <v>R6 -IZT</v>
          </cell>
          <cell r="E857">
            <v>470</v>
          </cell>
        </row>
        <row r="858">
          <cell r="A858" t="str">
            <v>R602035</v>
          </cell>
          <cell r="B858" t="str">
            <v>Mechanický termostat k modulu UPS</v>
          </cell>
          <cell r="C858" t="str">
            <v>ks</v>
          </cell>
          <cell r="D858" t="str">
            <v>R6 -IZT</v>
          </cell>
          <cell r="E858">
            <v>470</v>
          </cell>
        </row>
        <row r="859">
          <cell r="A859" t="str">
            <v>R602103</v>
          </cell>
          <cell r="B859" t="str">
            <v>HJ 103-hlídač proudového maxima pro elektroakumulační systém</v>
          </cell>
          <cell r="C859" t="str">
            <v>ks</v>
          </cell>
          <cell r="D859" t="str">
            <v>R6 -IZT</v>
          </cell>
          <cell r="E859">
            <v>5100</v>
          </cell>
        </row>
        <row r="860">
          <cell r="A860" t="str">
            <v>R603118</v>
          </cell>
          <cell r="B860" t="str">
            <v>RG23 - pro IZT-U (pro kompletní digitální řízení)</v>
          </cell>
          <cell r="C860" t="str">
            <v>ks</v>
          </cell>
          <cell r="D860" t="str">
            <v>R6 -IZT</v>
          </cell>
          <cell r="E860">
            <v>22100</v>
          </cell>
        </row>
        <row r="861">
          <cell r="A861" t="str">
            <v>R603417</v>
          </cell>
          <cell r="B861" t="str">
            <v>RGS-3 - pro IZT-U (silová regulace pro řízení elektrospirál)</v>
          </cell>
          <cell r="C861" t="str">
            <v>ks</v>
          </cell>
          <cell r="D861" t="str">
            <v>R6 -IZT</v>
          </cell>
          <cell r="E861">
            <v>9160</v>
          </cell>
        </row>
        <row r="862">
          <cell r="A862" t="str">
            <v>R603133</v>
          </cell>
          <cell r="B862" t="str">
            <v>Čidlo teploty základní pro RG 23</v>
          </cell>
          <cell r="C862" t="str">
            <v>ks</v>
          </cell>
          <cell r="D862" t="str">
            <v>R6 -IZT</v>
          </cell>
          <cell r="E862">
            <v>660</v>
          </cell>
        </row>
        <row r="863">
          <cell r="A863" t="str">
            <v>R603134</v>
          </cell>
          <cell r="B863" t="str">
            <v>Čidlo teploty rozšířené pro RG 23</v>
          </cell>
          <cell r="C863" t="str">
            <v>ks</v>
          </cell>
          <cell r="D863" t="str">
            <v>R6 -IZT</v>
          </cell>
          <cell r="E863">
            <v>840</v>
          </cell>
        </row>
        <row r="864">
          <cell r="A864" t="str">
            <v>R700040</v>
          </cell>
          <cell r="B864" t="str">
            <v>Regulační termostatická jednotka ESBE - LTC 141, 55C</v>
          </cell>
          <cell r="C864" t="str">
            <v>kpl</v>
          </cell>
          <cell r="D864" t="str">
            <v>R7-topenářské příslušenství</v>
          </cell>
          <cell r="E864">
            <v>10980</v>
          </cell>
        </row>
        <row r="865">
          <cell r="A865" t="str">
            <v>R700065</v>
          </cell>
          <cell r="B865" t="str">
            <v xml:space="preserve">Propopojovací set DUPLEX R_4 x IZT-U </v>
          </cell>
          <cell r="C865" t="str">
            <v>kpl</v>
          </cell>
          <cell r="D865" t="str">
            <v>R7-topenářské příslušenství</v>
          </cell>
          <cell r="E865">
            <v>3540</v>
          </cell>
        </row>
        <row r="866">
          <cell r="A866" t="str">
            <v>R700083</v>
          </cell>
          <cell r="B866" t="str">
            <v>Třícestná směšovací sada , DN 20, kv4, 24V</v>
          </cell>
          <cell r="C866" t="str">
            <v>kpl</v>
          </cell>
          <cell r="D866" t="str">
            <v>R7-topenářské příslušenství</v>
          </cell>
          <cell r="E866">
            <v>3200</v>
          </cell>
        </row>
        <row r="867">
          <cell r="A867" t="str">
            <v>R700084</v>
          </cell>
          <cell r="B867" t="str">
            <v>Čtyřcestná směšovací sada, DN 20, kv4, 24V</v>
          </cell>
          <cell r="C867" t="str">
            <v>kpl</v>
          </cell>
          <cell r="D867" t="str">
            <v>R7-topenářské příslušenství</v>
          </cell>
          <cell r="E867">
            <v>3310</v>
          </cell>
        </row>
        <row r="868">
          <cell r="A868" t="str">
            <v>R700085</v>
          </cell>
          <cell r="B868" t="str">
            <v>Oběhové čerpadlo EC-20, 230V</v>
          </cell>
          <cell r="C868" t="str">
            <v>kpl</v>
          </cell>
          <cell r="D868" t="str">
            <v>R7-topenářské příslušenství</v>
          </cell>
          <cell r="E868">
            <v>3180</v>
          </cell>
        </row>
        <row r="869">
          <cell r="A869" t="str">
            <v>R700086</v>
          </cell>
          <cell r="B869" t="str">
            <v>Sada pro solankový výměník tepla</v>
          </cell>
          <cell r="C869" t="str">
            <v>kpl</v>
          </cell>
          <cell r="D869" t="str">
            <v>R7-topenářské příslušenství</v>
          </cell>
          <cell r="E869">
            <v>10430</v>
          </cell>
        </row>
        <row r="870">
          <cell r="A870" t="str">
            <v>R700089</v>
          </cell>
          <cell r="B870" t="str">
            <v>Sada TV ATREA</v>
          </cell>
          <cell r="C870" t="str">
            <v>kpl</v>
          </cell>
          <cell r="D870" t="str">
            <v>R7-topenářské příslušenství</v>
          </cell>
          <cell r="E870">
            <v>2110</v>
          </cell>
        </row>
        <row r="871">
          <cell r="A871" t="str">
            <v>R700090</v>
          </cell>
          <cell r="B871" t="str">
            <v>Sada škrtící 0-10V, 24V DC, DN 20</v>
          </cell>
          <cell r="C871" t="str">
            <v>kpl</v>
          </cell>
          <cell r="D871" t="str">
            <v>R7-topenářské příslušenství</v>
          </cell>
          <cell r="E871">
            <v>3330</v>
          </cell>
        </row>
        <row r="872">
          <cell r="A872" t="str">
            <v>R700094</v>
          </cell>
          <cell r="B872" t="str">
            <v>Elektrický přepínací ventil, 230V, DN 20</v>
          </cell>
          <cell r="C872" t="str">
            <v>ks</v>
          </cell>
          <cell r="D872" t="str">
            <v>R7-topenářské příslušenství</v>
          </cell>
          <cell r="E872">
            <v>2700</v>
          </cell>
        </row>
        <row r="873">
          <cell r="A873" t="str">
            <v>R700096</v>
          </cell>
          <cell r="B873" t="str">
            <v>Elektrický uzavírací ventil 24V DC, DN 20</v>
          </cell>
          <cell r="C873" t="str">
            <v>ks</v>
          </cell>
          <cell r="D873" t="str">
            <v>R7-topenářské příslušenství</v>
          </cell>
          <cell r="E873">
            <v>2670</v>
          </cell>
        </row>
        <row r="874">
          <cell r="A874" t="str">
            <v>R701050</v>
          </cell>
          <cell r="B874" t="str">
            <v>Expanzní nádoba 50 l , 6 bar</v>
          </cell>
          <cell r="C874" t="str">
            <v>ks</v>
          </cell>
          <cell r="D874" t="str">
            <v>R7-topenářské příslušenství</v>
          </cell>
          <cell r="E874">
            <v>1980</v>
          </cell>
        </row>
        <row r="875">
          <cell r="A875" t="str">
            <v>R701080</v>
          </cell>
          <cell r="B875" t="str">
            <v>Expanzní nádoba 80 l , 6 bar</v>
          </cell>
          <cell r="C875" t="str">
            <v>ks</v>
          </cell>
          <cell r="D875" t="str">
            <v>R7-topenářské příslušenství</v>
          </cell>
          <cell r="E875">
            <v>2760</v>
          </cell>
        </row>
        <row r="876">
          <cell r="A876" t="str">
            <v>R701140</v>
          </cell>
          <cell r="B876" t="str">
            <v>Expanzní nádoba 140 l , 6 bar</v>
          </cell>
          <cell r="C876" t="str">
            <v>ks</v>
          </cell>
          <cell r="D876" t="str">
            <v>R7-topenářské příslušenství</v>
          </cell>
          <cell r="E876">
            <v>5880</v>
          </cell>
        </row>
        <row r="877">
          <cell r="A877" t="str">
            <v>R217112</v>
          </cell>
          <cell r="B877" t="str">
            <v>ATREA-125-1000-ST, kruhový tlumič hluku neomyvatelný</v>
          </cell>
          <cell r="C877" t="str">
            <v>ks</v>
          </cell>
          <cell r="D877" t="str">
            <v xml:space="preserve">R21-tlumiče hluku </v>
          </cell>
          <cell r="E877">
            <v>1540</v>
          </cell>
        </row>
        <row r="878">
          <cell r="A878" t="str">
            <v>R217116</v>
          </cell>
          <cell r="B878" t="str">
            <v>ATREA-160-1000-ST, kruhový tlumič hluku neomyvatelný</v>
          </cell>
          <cell r="C878" t="str">
            <v>ks</v>
          </cell>
          <cell r="D878" t="str">
            <v xml:space="preserve">R21-tlumiče hluku </v>
          </cell>
          <cell r="E878">
            <v>1760</v>
          </cell>
        </row>
        <row r="879">
          <cell r="A879" t="str">
            <v>R217120</v>
          </cell>
          <cell r="B879" t="str">
            <v>ATREA-200-1000-ST, kruhový tlumič hluku neomyvatelný</v>
          </cell>
          <cell r="C879" t="str">
            <v>ks</v>
          </cell>
          <cell r="D879" t="str">
            <v xml:space="preserve">R21-tlumiče hluku </v>
          </cell>
          <cell r="E879">
            <v>2010</v>
          </cell>
        </row>
        <row r="880">
          <cell r="A880" t="str">
            <v>R217125</v>
          </cell>
          <cell r="B880" t="str">
            <v>ATREA-250-1000-ST, kruhový tlumič hluku neomyvatelný</v>
          </cell>
          <cell r="C880" t="str">
            <v>ks</v>
          </cell>
          <cell r="D880" t="str">
            <v xml:space="preserve">R21-tlumiče hluku </v>
          </cell>
          <cell r="E880">
            <v>2330</v>
          </cell>
        </row>
        <row r="881">
          <cell r="A881" t="str">
            <v>R217131</v>
          </cell>
          <cell r="B881" t="str">
            <v>ATREA-315-1000-ST, kruhový tlumič hluku neomyvatelný</v>
          </cell>
          <cell r="C881" t="str">
            <v>ks</v>
          </cell>
          <cell r="D881" t="str">
            <v xml:space="preserve">R21-tlumiče hluku </v>
          </cell>
          <cell r="E881">
            <v>2760</v>
          </cell>
        </row>
        <row r="882">
          <cell r="A882" t="str">
            <v>R217612</v>
          </cell>
          <cell r="B882" t="str">
            <v>ATREA-125-600-ST, kruhový tlumič hluku neomyvatelný</v>
          </cell>
          <cell r="C882" t="str">
            <v>ks</v>
          </cell>
          <cell r="D882" t="str">
            <v xml:space="preserve">R21-tlumiče hluku </v>
          </cell>
          <cell r="E882">
            <v>1240</v>
          </cell>
        </row>
        <row r="883">
          <cell r="A883" t="str">
            <v>R217616</v>
          </cell>
          <cell r="B883" t="str">
            <v>ATREA-160-600-ST, kruhový tlumič hluku neomyvatelný</v>
          </cell>
          <cell r="C883" t="str">
            <v>ks</v>
          </cell>
          <cell r="D883" t="str">
            <v xml:space="preserve">R21-tlumiče hluku </v>
          </cell>
          <cell r="E883">
            <v>1420</v>
          </cell>
        </row>
        <row r="884">
          <cell r="A884" t="str">
            <v>R217620</v>
          </cell>
          <cell r="B884" t="str">
            <v>ATREA-200-600-ST, kruhový tlumič hluku neomyvatelný</v>
          </cell>
          <cell r="C884" t="str">
            <v>ks</v>
          </cell>
          <cell r="D884" t="str">
            <v xml:space="preserve">R21-tlumiče hluku </v>
          </cell>
          <cell r="E884">
            <v>1610</v>
          </cell>
        </row>
        <row r="885">
          <cell r="A885" t="str">
            <v>R217625</v>
          </cell>
          <cell r="B885" t="str">
            <v>ATREA-250-600-ST, kruhový tlumič hluku neomyvatelný</v>
          </cell>
          <cell r="C885" t="str">
            <v>ks</v>
          </cell>
          <cell r="D885" t="str">
            <v xml:space="preserve">R21-tlumiče hluku </v>
          </cell>
          <cell r="E885">
            <v>1800</v>
          </cell>
        </row>
        <row r="886">
          <cell r="A886" t="str">
            <v>R217631</v>
          </cell>
          <cell r="B886" t="str">
            <v>ATREA-315-600-ST, kruhový tlumič hluku neomyvatelný</v>
          </cell>
          <cell r="C886" t="str">
            <v>ks</v>
          </cell>
          <cell r="D886" t="str">
            <v xml:space="preserve">R21-tlumiče hluku </v>
          </cell>
          <cell r="E886">
            <v>2100</v>
          </cell>
        </row>
        <row r="887">
          <cell r="A887" t="str">
            <v>R219112</v>
          </cell>
          <cell r="B887" t="str">
            <v>ATREA-125-1000-H, kruhový tlumič hluku omyvatelný</v>
          </cell>
          <cell r="C887" t="str">
            <v>ks</v>
          </cell>
          <cell r="D887" t="str">
            <v xml:space="preserve">R21-tlumiče hluku </v>
          </cell>
          <cell r="E887">
            <v>1670</v>
          </cell>
        </row>
        <row r="888">
          <cell r="A888" t="str">
            <v>R219116</v>
          </cell>
          <cell r="B888" t="str">
            <v>ATREA-160-1000-H, kruhový tlumič hluku omyvatelný</v>
          </cell>
          <cell r="C888" t="str">
            <v>ks</v>
          </cell>
          <cell r="D888" t="str">
            <v xml:space="preserve">R21-tlumiče hluku </v>
          </cell>
          <cell r="E888">
            <v>1930</v>
          </cell>
        </row>
        <row r="889">
          <cell r="A889" t="str">
            <v>R219120</v>
          </cell>
          <cell r="B889" t="str">
            <v>ATREA-200-1000-H, kruhový tlumič hluku omyvatelný</v>
          </cell>
          <cell r="C889" t="str">
            <v>ks</v>
          </cell>
          <cell r="D889" t="str">
            <v xml:space="preserve">R21-tlumiče hluku </v>
          </cell>
          <cell r="E889">
            <v>2230</v>
          </cell>
        </row>
        <row r="890">
          <cell r="A890" t="str">
            <v>R219126</v>
          </cell>
          <cell r="B890" t="str">
            <v>ATREA-250-1000-H, kruhový tlumič hluku omyvatelný</v>
          </cell>
          <cell r="C890" t="str">
            <v>ks</v>
          </cell>
          <cell r="D890" t="str">
            <v xml:space="preserve">R21-tlumiče hluku </v>
          </cell>
          <cell r="E890">
            <v>2620</v>
          </cell>
        </row>
        <row r="891">
          <cell r="A891" t="str">
            <v>R219131</v>
          </cell>
          <cell r="B891" t="str">
            <v>ATREA-315-1000-H, kruhový tlumič hluku omyvatelný</v>
          </cell>
          <cell r="C891" t="str">
            <v>ks</v>
          </cell>
          <cell r="D891" t="str">
            <v xml:space="preserve">R21-tlumiče hluku </v>
          </cell>
          <cell r="E891">
            <v>3110</v>
          </cell>
        </row>
        <row r="892">
          <cell r="A892" t="str">
            <v>R219612</v>
          </cell>
          <cell r="B892" t="str">
            <v>ATREA-125-600-H, kruhový tlumič hluku omyvatelný</v>
          </cell>
          <cell r="C892" t="str">
            <v>ks</v>
          </cell>
          <cell r="D892" t="str">
            <v xml:space="preserve">R21-tlumiče hluku </v>
          </cell>
          <cell r="E892">
            <v>1340</v>
          </cell>
        </row>
        <row r="893">
          <cell r="A893" t="str">
            <v>R219616</v>
          </cell>
          <cell r="B893" t="str">
            <v>ATREA-160-600-H, kruhový tlumič hluku omyvatelný</v>
          </cell>
          <cell r="C893" t="str">
            <v>ks</v>
          </cell>
          <cell r="D893" t="str">
            <v xml:space="preserve">R21-tlumiče hluku </v>
          </cell>
          <cell r="E893">
            <v>1520</v>
          </cell>
        </row>
        <row r="894">
          <cell r="A894" t="str">
            <v>R219620</v>
          </cell>
          <cell r="B894" t="str">
            <v>ATREA-200-600-H, kruhový tlumič hluku omyvatelný</v>
          </cell>
          <cell r="C894" t="str">
            <v>ks</v>
          </cell>
          <cell r="D894" t="str">
            <v xml:space="preserve">R21-tlumiče hluku </v>
          </cell>
          <cell r="E894">
            <v>1740</v>
          </cell>
        </row>
        <row r="895">
          <cell r="A895" t="str">
            <v>R219625</v>
          </cell>
          <cell r="B895" t="str">
            <v>ATREA-250-600-H, kruhový tlumič hluku omyvatelný</v>
          </cell>
          <cell r="C895" t="str">
            <v>ks</v>
          </cell>
          <cell r="D895" t="str">
            <v xml:space="preserve">R21-tlumiče hluku </v>
          </cell>
          <cell r="E895">
            <v>1980</v>
          </cell>
        </row>
        <row r="896">
          <cell r="A896" t="str">
            <v>R219631</v>
          </cell>
          <cell r="B896" t="str">
            <v>ATREA-315-600-H, kruhový tlumič hluku omyvatelný</v>
          </cell>
          <cell r="C896" t="str">
            <v>ks</v>
          </cell>
          <cell r="D896" t="str">
            <v xml:space="preserve">R21-tlumiče hluku </v>
          </cell>
          <cell r="E896">
            <v>2300</v>
          </cell>
        </row>
        <row r="897">
          <cell r="A897" t="str">
            <v>R340100</v>
          </cell>
          <cell r="B897" t="str">
            <v>Protěsný límec 100</v>
          </cell>
          <cell r="C897" t="str">
            <v>ks</v>
          </cell>
          <cell r="D897" t="str">
            <v>R31-závěsný a těs. Mat.</v>
          </cell>
          <cell r="E897">
            <v>210</v>
          </cell>
        </row>
        <row r="898">
          <cell r="A898" t="str">
            <v>R340125</v>
          </cell>
          <cell r="B898" t="str">
            <v>Protěsný límec 125</v>
          </cell>
          <cell r="C898" t="str">
            <v>ks</v>
          </cell>
          <cell r="D898" t="str">
            <v>R31-závěsný a těs. Mat.</v>
          </cell>
          <cell r="E898">
            <v>230</v>
          </cell>
        </row>
        <row r="899">
          <cell r="A899" t="str">
            <v>R340160</v>
          </cell>
          <cell r="B899" t="str">
            <v>Protěsný límec 160</v>
          </cell>
          <cell r="C899" t="str">
            <v>ks</v>
          </cell>
          <cell r="D899" t="str">
            <v>R31-závěsný a těs. Mat.</v>
          </cell>
          <cell r="E899">
            <v>240</v>
          </cell>
        </row>
        <row r="900">
          <cell r="A900" t="str">
            <v>R340200</v>
          </cell>
          <cell r="B900" t="str">
            <v>Protěsný límec 200</v>
          </cell>
          <cell r="C900" t="str">
            <v>ks</v>
          </cell>
          <cell r="D900" t="str">
            <v>R31-závěsný a těs. Mat.</v>
          </cell>
          <cell r="E900">
            <v>280</v>
          </cell>
        </row>
        <row r="901">
          <cell r="A901" t="str">
            <v>R340250</v>
          </cell>
          <cell r="B901" t="str">
            <v>Protěsný límec 250</v>
          </cell>
          <cell r="C901" t="str">
            <v>ks</v>
          </cell>
          <cell r="D901" t="str">
            <v>R31-závěsný a těs. Mat.</v>
          </cell>
          <cell r="E901">
            <v>290</v>
          </cell>
        </row>
        <row r="902">
          <cell r="A902" t="str">
            <v>R150090</v>
          </cell>
          <cell r="B902" t="str">
            <v>Filtrační komora stropní FKS _2x100</v>
          </cell>
          <cell r="C902" t="str">
            <v>ks</v>
          </cell>
          <cell r="D902" t="str">
            <v>R15 -filtrační boxy</v>
          </cell>
          <cell r="E902">
            <v>4060</v>
          </cell>
        </row>
        <row r="903">
          <cell r="A903" t="str">
            <v>R150125</v>
          </cell>
          <cell r="B903" t="str">
            <v>Filtrační komora stropní FKS _125</v>
          </cell>
          <cell r="C903" t="str">
            <v>ks</v>
          </cell>
          <cell r="D903" t="str">
            <v>R15 -filtrační boxy</v>
          </cell>
          <cell r="E903">
            <v>4060</v>
          </cell>
        </row>
        <row r="904">
          <cell r="A904" t="str">
            <v>R150160</v>
          </cell>
          <cell r="B904" t="str">
            <v>Filtrační komora stropní FKS _160</v>
          </cell>
          <cell r="C904" t="str">
            <v>ks</v>
          </cell>
          <cell r="D904" t="str">
            <v>R15 -filtrační boxy</v>
          </cell>
          <cell r="E904">
            <v>4270</v>
          </cell>
        </row>
        <row r="905">
          <cell r="A905" t="str">
            <v>R316003</v>
          </cell>
          <cell r="B905" t="str">
            <v>Drzak na GP_jednoduchy</v>
          </cell>
          <cell r="C905" t="str">
            <v>ks</v>
          </cell>
          <cell r="D905" t="str">
            <v>R31-závěsný a těs. Mat.</v>
          </cell>
          <cell r="E905">
            <v>40</v>
          </cell>
        </row>
        <row r="906">
          <cell r="A906" t="str">
            <v>R316002</v>
          </cell>
          <cell r="B906" t="str">
            <v>Drzak na GP_dvojity</v>
          </cell>
          <cell r="C906" t="str">
            <v>ks</v>
          </cell>
          <cell r="D906" t="str">
            <v>R31-závěsný a těs. Mat.</v>
          </cell>
          <cell r="E906">
            <v>60</v>
          </cell>
        </row>
        <row r="907">
          <cell r="A907" t="str">
            <v>R800000</v>
          </cell>
          <cell r="B907" t="str">
            <v>Nástavec odtoku kondenzátu NOK-P 100</v>
          </cell>
          <cell r="C907" t="str">
            <v>ks</v>
          </cell>
          <cell r="D907" t="str">
            <v>R8-odvod kondenzátu</v>
          </cell>
          <cell r="E907">
            <v>840</v>
          </cell>
        </row>
        <row r="908">
          <cell r="A908">
            <v>800001</v>
          </cell>
          <cell r="B908" t="str">
            <v>Nástavec odtoku kondenzátu NOK-P 125</v>
          </cell>
          <cell r="C908" t="str">
            <v>ks</v>
          </cell>
          <cell r="D908" t="str">
            <v>R8-odvod kondenzátu</v>
          </cell>
          <cell r="E908">
            <v>1040</v>
          </cell>
        </row>
        <row r="909">
          <cell r="A909" t="str">
            <v>R800002</v>
          </cell>
          <cell r="B909" t="str">
            <v>Nástavec odtoku kondenzátu NOK-P 160</v>
          </cell>
          <cell r="C909" t="str">
            <v>ks</v>
          </cell>
          <cell r="D909" t="str">
            <v>R8-odvod kondenzátu</v>
          </cell>
          <cell r="E909">
            <v>1560</v>
          </cell>
        </row>
        <row r="910">
          <cell r="A910" t="str">
            <v>R163507</v>
          </cell>
          <cell r="B910" t="str">
            <v>Montážní rámeček dýzy DARS 100</v>
          </cell>
          <cell r="C910" t="str">
            <v>ks</v>
          </cell>
          <cell r="D910" t="str">
            <v>R1-Tvarovky ATREA</v>
          </cell>
          <cell r="E910">
            <v>90</v>
          </cell>
        </row>
        <row r="911">
          <cell r="A911" t="str">
            <v>A700003</v>
          </cell>
          <cell r="B911" t="str">
            <v>ATREA VAV-K 2x 125.D.CF-L</v>
          </cell>
          <cell r="C911" t="str">
            <v>ks</v>
          </cell>
          <cell r="D911" t="str">
            <v>A700-bytové větrání</v>
          </cell>
          <cell r="E911">
            <v>21950</v>
          </cell>
        </row>
        <row r="912">
          <cell r="A912" t="str">
            <v>A700004</v>
          </cell>
          <cell r="B912" t="str">
            <v>ATREA VAV-K 2x 125.D.CF-P</v>
          </cell>
          <cell r="C912" t="str">
            <v>ks</v>
          </cell>
          <cell r="D912" t="str">
            <v>A700-bytové větrání</v>
          </cell>
          <cell r="E912">
            <v>21950</v>
          </cell>
        </row>
        <row r="913">
          <cell r="A913" t="str">
            <v>A700007</v>
          </cell>
          <cell r="B913" t="str">
            <v>ATREA VAV-K 2x 160.D.CF-L</v>
          </cell>
          <cell r="C913" t="str">
            <v>ks</v>
          </cell>
          <cell r="D913" t="str">
            <v>A700-bytové větrání</v>
          </cell>
          <cell r="E913">
            <v>22000</v>
          </cell>
        </row>
        <row r="914">
          <cell r="A914" t="str">
            <v>A700008</v>
          </cell>
          <cell r="B914" t="str">
            <v>ATREA VAV-K 2x 160.D.CF-P</v>
          </cell>
          <cell r="C914" t="str">
            <v>ks</v>
          </cell>
          <cell r="D914" t="str">
            <v>A700-bytové větrání</v>
          </cell>
          <cell r="E914">
            <v>22000</v>
          </cell>
        </row>
        <row r="915">
          <cell r="A915" t="str">
            <v>A700009</v>
          </cell>
          <cell r="B915" t="str">
            <v>ATREA VAV-K 2x 200.D.CF-L</v>
          </cell>
          <cell r="C915" t="str">
            <v>ks</v>
          </cell>
          <cell r="D915" t="str">
            <v>A700-bytové větrání</v>
          </cell>
          <cell r="E915">
            <v>22050</v>
          </cell>
        </row>
        <row r="916">
          <cell r="A916" t="str">
            <v>A700010</v>
          </cell>
          <cell r="B916" t="str">
            <v>ATREA VAV-K 2x 200.D.CF-P</v>
          </cell>
          <cell r="C916" t="str">
            <v>ks</v>
          </cell>
          <cell r="D916" t="str">
            <v>A700-bytové větrání</v>
          </cell>
          <cell r="E916">
            <v>22050</v>
          </cell>
        </row>
        <row r="917">
          <cell r="A917" t="str">
            <v>A700011</v>
          </cell>
          <cell r="B917" t="str">
            <v>ATREA VAV-K 2x 250.D.CF-L</v>
          </cell>
          <cell r="C917" t="str">
            <v>ks</v>
          </cell>
          <cell r="D917" t="str">
            <v>A700-bytové větrání</v>
          </cell>
          <cell r="E917">
            <v>22050</v>
          </cell>
        </row>
        <row r="918">
          <cell r="A918" t="str">
            <v>A700012</v>
          </cell>
          <cell r="B918" t="str">
            <v>ATREA VAV-K 2x 250.D.CF-P</v>
          </cell>
          <cell r="C918" t="str">
            <v>ks</v>
          </cell>
          <cell r="D918" t="str">
            <v>A700-bytové větrání</v>
          </cell>
          <cell r="E918">
            <v>22050</v>
          </cell>
        </row>
        <row r="919">
          <cell r="A919" t="str">
            <v>A700013</v>
          </cell>
          <cell r="B919" t="str">
            <v>ATREA VAV-K 2x 315.D.CF-L</v>
          </cell>
          <cell r="C919" t="str">
            <v>ks</v>
          </cell>
          <cell r="D919" t="str">
            <v>A700-bytové větrání</v>
          </cell>
          <cell r="E919">
            <v>22150</v>
          </cell>
        </row>
        <row r="920">
          <cell r="A920" t="str">
            <v>A700014</v>
          </cell>
          <cell r="B920" t="str">
            <v>ATREA VAV-K 2x 315.D.CF-P</v>
          </cell>
          <cell r="C920" t="str">
            <v>ks</v>
          </cell>
          <cell r="D920" t="str">
            <v>A700-bytové větrání</v>
          </cell>
          <cell r="E920">
            <v>22150</v>
          </cell>
        </row>
        <row r="921">
          <cell r="A921" t="str">
            <v>A700505</v>
          </cell>
          <cell r="B921" t="str">
            <v>ATREA VAV-D 2x 125.D.CF-L</v>
          </cell>
          <cell r="C921" t="str">
            <v>ks</v>
          </cell>
          <cell r="D921" t="str">
            <v>A700-bytové větrání</v>
          </cell>
          <cell r="E921">
            <v>21950</v>
          </cell>
        </row>
        <row r="922">
          <cell r="A922" t="str">
            <v>A700507</v>
          </cell>
          <cell r="B922" t="str">
            <v>ATREA VAV-D 2x 125.D.CF-P</v>
          </cell>
          <cell r="C922" t="str">
            <v>ks</v>
          </cell>
          <cell r="D922" t="str">
            <v>A700-bytové větrání</v>
          </cell>
          <cell r="E922">
            <v>21950</v>
          </cell>
        </row>
        <row r="923">
          <cell r="A923" t="str">
            <v>A700513</v>
          </cell>
          <cell r="B923" t="str">
            <v>ATREA VAV-D 2x 160.D.CF-L</v>
          </cell>
          <cell r="C923" t="str">
            <v>ks</v>
          </cell>
          <cell r="D923" t="str">
            <v>A700-bytové větrání</v>
          </cell>
          <cell r="E923">
            <v>22000</v>
          </cell>
        </row>
        <row r="924">
          <cell r="A924" t="str">
            <v>A700515</v>
          </cell>
          <cell r="B924" t="str">
            <v>ATREA VAV-D 2x 160.D.CF-P</v>
          </cell>
          <cell r="C924" t="str">
            <v>ks</v>
          </cell>
          <cell r="D924" t="str">
            <v>A700-bytové větrání</v>
          </cell>
          <cell r="E924">
            <v>22000</v>
          </cell>
        </row>
        <row r="925">
          <cell r="A925" t="str">
            <v>A700517</v>
          </cell>
          <cell r="B925" t="str">
            <v>ATREA VAV-D 2x 200.D.CF-L</v>
          </cell>
          <cell r="C925" t="str">
            <v>ks</v>
          </cell>
          <cell r="D925" t="str">
            <v>A700-bytové větrání</v>
          </cell>
          <cell r="E925">
            <v>22000</v>
          </cell>
        </row>
        <row r="926">
          <cell r="A926" t="str">
            <v>A700519</v>
          </cell>
          <cell r="B926" t="str">
            <v>ATREA VAV-D 2x 200.D.CF-P</v>
          </cell>
          <cell r="C926" t="str">
            <v>ks</v>
          </cell>
          <cell r="D926" t="str">
            <v>A700-bytové větrání</v>
          </cell>
          <cell r="E926">
            <v>22000</v>
          </cell>
        </row>
        <row r="927">
          <cell r="A927" t="str">
            <v>A700521</v>
          </cell>
          <cell r="B927" t="str">
            <v>ATREA VAV-D 2x 250.D.CF-L</v>
          </cell>
          <cell r="C927" t="str">
            <v>ks</v>
          </cell>
          <cell r="D927" t="str">
            <v>A700-bytové větrání</v>
          </cell>
          <cell r="E927">
            <v>22000</v>
          </cell>
        </row>
        <row r="928">
          <cell r="A928" t="str">
            <v>A700523</v>
          </cell>
          <cell r="B928" t="str">
            <v>ATREA VAV-D 2x 250.D.CF-P</v>
          </cell>
          <cell r="C928" t="str">
            <v>ks</v>
          </cell>
          <cell r="D928" t="str">
            <v>A700-bytové větrání</v>
          </cell>
          <cell r="E928">
            <v>22000</v>
          </cell>
        </row>
        <row r="929">
          <cell r="A929" t="str">
            <v>A700525</v>
          </cell>
          <cell r="B929" t="str">
            <v>ATREA VAV-D 2x 315.D.CF-L</v>
          </cell>
          <cell r="C929" t="str">
            <v>ks</v>
          </cell>
          <cell r="D929" t="str">
            <v>A700-bytové větrání</v>
          </cell>
          <cell r="E929">
            <v>22150</v>
          </cell>
        </row>
        <row r="930">
          <cell r="A930" t="str">
            <v>A700527</v>
          </cell>
          <cell r="B930" t="str">
            <v>ATREA VAV-D 2x 315.D.CF-P</v>
          </cell>
          <cell r="C930" t="str">
            <v>ks</v>
          </cell>
          <cell r="D930" t="str">
            <v>A700-bytové větrání</v>
          </cell>
          <cell r="E930">
            <v>22150</v>
          </cell>
        </row>
        <row r="931">
          <cell r="A931" t="str">
            <v>A700901</v>
          </cell>
          <cell r="B931" t="str">
            <v>ATREA MI RB751U - router VAV systému větrání vč. naprogramování a nastavení</v>
          </cell>
          <cell r="C931" t="str">
            <v>ks</v>
          </cell>
          <cell r="D931" t="str">
            <v>A700-bytové větrání</v>
          </cell>
          <cell r="E931">
            <v>2470</v>
          </cell>
        </row>
        <row r="932">
          <cell r="A932" t="str">
            <v>A700905</v>
          </cell>
          <cell r="B932" t="str">
            <v xml:space="preserve">ATREA 8-PORTŮ D-Link DES-108/E - switch VAV systému ATREA </v>
          </cell>
          <cell r="C932" t="str">
            <v>ks</v>
          </cell>
          <cell r="D932" t="str">
            <v>A700-bytové větrání</v>
          </cell>
          <cell r="E932">
            <v>780</v>
          </cell>
        </row>
        <row r="933">
          <cell r="A933" t="str">
            <v>A700906</v>
          </cell>
          <cell r="B933" t="str">
            <v xml:space="preserve">ATREA 24-PORTŮ TP-Link TL-SF1024D - switch VAV systému ATREA </v>
          </cell>
          <cell r="C933" t="str">
            <v>ks</v>
          </cell>
          <cell r="D933" t="str">
            <v>A700-bytové větrání</v>
          </cell>
          <cell r="E933">
            <v>1250</v>
          </cell>
        </row>
        <row r="934">
          <cell r="A934" t="str">
            <v>A160530</v>
          </cell>
          <cell r="B934" t="str">
            <v>SB5 - sada silenblok (4ks)</v>
          </cell>
          <cell r="C934" t="str">
            <v>ks</v>
          </cell>
          <cell r="D934" t="str">
            <v>R31-závěsný a těs. Mat.</v>
          </cell>
          <cell r="E934">
            <v>110</v>
          </cell>
        </row>
        <row r="935">
          <cell r="A935" t="str">
            <v>A161900</v>
          </cell>
          <cell r="B935" t="str">
            <v>DUPLEX 250 EASY (ČR,SR)</v>
          </cell>
          <cell r="C935" t="str">
            <v>ks</v>
          </cell>
          <cell r="D935" t="str">
            <v>A160-duplex větrací</v>
          </cell>
          <cell r="E935">
            <v>27900</v>
          </cell>
        </row>
        <row r="936">
          <cell r="A936" t="str">
            <v>A161901</v>
          </cell>
          <cell r="B936" t="str">
            <v>DUPLEX 300 EASY (ČR,SR)</v>
          </cell>
          <cell r="C936" t="str">
            <v>ks</v>
          </cell>
          <cell r="D936" t="str">
            <v>A160-duplex větrací</v>
          </cell>
          <cell r="E936">
            <v>29900</v>
          </cell>
        </row>
        <row r="937">
          <cell r="A937" t="str">
            <v>A161200</v>
          </cell>
          <cell r="B937" t="str">
            <v>EPO-PTC 160/0,4</v>
          </cell>
          <cell r="C937" t="str">
            <v>ks</v>
          </cell>
          <cell r="D937" t="str">
            <v>A160-duplex větrací</v>
          </cell>
          <cell r="E937">
            <v>4100</v>
          </cell>
        </row>
        <row r="938">
          <cell r="A938" t="str">
            <v>A161201</v>
          </cell>
          <cell r="B938" t="str">
            <v>EPO-PTC 160/0,7</v>
          </cell>
          <cell r="C938" t="str">
            <v>ks</v>
          </cell>
          <cell r="D938" t="str">
            <v>A160-duplex větrací</v>
          </cell>
          <cell r="E938">
            <v>4800</v>
          </cell>
        </row>
        <row r="939">
          <cell r="A939" t="str">
            <v>A161202</v>
          </cell>
          <cell r="B939" t="str">
            <v>EPO-PTC 160/1,7</v>
          </cell>
          <cell r="C939" t="str">
            <v>ks</v>
          </cell>
          <cell r="D939" t="str">
            <v>A160-duplex větrací</v>
          </cell>
          <cell r="E939">
            <v>6200</v>
          </cell>
        </row>
        <row r="940">
          <cell r="A940" t="str">
            <v>A161110</v>
          </cell>
          <cell r="B940" t="str">
            <v>CPA-WH (náhradní kryt, barva bílá)</v>
          </cell>
          <cell r="C940" t="str">
            <v>ks</v>
          </cell>
          <cell r="D940" t="str">
            <v>A142-čidla,termostaty a ovladače</v>
          </cell>
          <cell r="E940">
            <v>250</v>
          </cell>
        </row>
        <row r="941">
          <cell r="A941" t="str">
            <v>A161111</v>
          </cell>
          <cell r="B941" t="str">
            <v>CPA-GR (náhradní kryt, barva šedá)</v>
          </cell>
          <cell r="C941" t="str">
            <v>ks</v>
          </cell>
          <cell r="D941" t="str">
            <v>A142-čidla,termostaty a ovladače</v>
          </cell>
          <cell r="E941">
            <v>250</v>
          </cell>
        </row>
        <row r="942">
          <cell r="A942" t="str">
            <v>A161112</v>
          </cell>
          <cell r="B942" t="str">
            <v>CPA-BL (náhradní kryt, barva modrá)</v>
          </cell>
          <cell r="C942" t="str">
            <v>ks</v>
          </cell>
          <cell r="D942" t="str">
            <v>A142-čidla,termostaty a ovladače</v>
          </cell>
          <cell r="E942">
            <v>250</v>
          </cell>
        </row>
        <row r="943">
          <cell r="A943" t="str">
            <v>A161113</v>
          </cell>
          <cell r="B943" t="str">
            <v>CPA-DB (náhradní kryt, barva tmavě modrá)</v>
          </cell>
          <cell r="C943" t="str">
            <v>ks</v>
          </cell>
          <cell r="D943" t="str">
            <v>A142-čidla,termostaty a ovladače</v>
          </cell>
          <cell r="E943">
            <v>250</v>
          </cell>
        </row>
        <row r="944">
          <cell r="A944" t="str">
            <v>A161114</v>
          </cell>
          <cell r="B944" t="str">
            <v>CPA-BR (náhradní kryt, barva hnědá)</v>
          </cell>
          <cell r="C944" t="str">
            <v>ks</v>
          </cell>
          <cell r="D944" t="str">
            <v>A142-čidla,termostaty a ovladače</v>
          </cell>
          <cell r="E944">
            <v>250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A161120</v>
          </cell>
          <cell r="B946" t="str">
            <v>FT G4 (250) - 10 ks</v>
          </cell>
          <cell r="C946" t="str">
            <v>bal</v>
          </cell>
          <cell r="D946" t="str">
            <v>A170-filtry</v>
          </cell>
          <cell r="E946">
            <v>260</v>
          </cell>
        </row>
        <row r="947">
          <cell r="A947" t="str">
            <v>A161121</v>
          </cell>
          <cell r="B947" t="str">
            <v>FT G4 (300, 400) - 10 ks</v>
          </cell>
          <cell r="C947" t="str">
            <v>bal</v>
          </cell>
          <cell r="D947" t="str">
            <v>A170-filtry</v>
          </cell>
          <cell r="E947">
            <v>300</v>
          </cell>
        </row>
        <row r="948">
          <cell r="A948" t="str">
            <v>A161122</v>
          </cell>
          <cell r="B948" t="str">
            <v>FT F7 (250) - 10 ks</v>
          </cell>
          <cell r="C948" t="str">
            <v>bal</v>
          </cell>
          <cell r="D948" t="str">
            <v>A170-filtry</v>
          </cell>
          <cell r="E948">
            <v>290</v>
          </cell>
        </row>
        <row r="949">
          <cell r="A949" t="str">
            <v>A161123</v>
          </cell>
          <cell r="B949" t="str">
            <v>FT F7 (300, 400) - 10 ks</v>
          </cell>
          <cell r="C949" t="str">
            <v>bal</v>
          </cell>
          <cell r="D949" t="str">
            <v>A170-filtry</v>
          </cell>
          <cell r="E949">
            <v>340</v>
          </cell>
        </row>
        <row r="950">
          <cell r="A950" t="str">
            <v>A161116</v>
          </cell>
          <cell r="B950" t="str">
            <v>Kryt SK/250</v>
          </cell>
          <cell r="C950" t="str">
            <v>ks</v>
          </cell>
          <cell r="D950" t="str">
            <v>A160-duplex větrací</v>
          </cell>
          <cell r="E950">
            <v>2350</v>
          </cell>
        </row>
        <row r="951">
          <cell r="A951" t="str">
            <v>A161117</v>
          </cell>
          <cell r="B951" t="str">
            <v>Kryt SK/300,400</v>
          </cell>
          <cell r="C951" t="str">
            <v>ks</v>
          </cell>
          <cell r="D951" t="str">
            <v>A160-duplex větrací</v>
          </cell>
          <cell r="E951">
            <v>2550</v>
          </cell>
        </row>
        <row r="952">
          <cell r="A952" t="str">
            <v>R131021</v>
          </cell>
          <cell r="B952" t="str">
            <v>KSC ø100/255x105 - Krabice koncová stropní čelní</v>
          </cell>
          <cell r="C952" t="str">
            <v>ks</v>
          </cell>
          <cell r="D952" t="str">
            <v>R1-Tvarovky ATREA</v>
          </cell>
          <cell r="E952">
            <v>560</v>
          </cell>
        </row>
        <row r="953">
          <cell r="A953" t="str">
            <v>R160211</v>
          </cell>
          <cell r="B953" t="str">
            <v>PMK 4"-10" 250x97 cín- Podlahová mřížka kovová</v>
          </cell>
          <cell r="C953" t="str">
            <v>ks</v>
          </cell>
          <cell r="D953" t="str">
            <v>R23-mřížky,stříšky a výfukové prvky</v>
          </cell>
          <cell r="E953">
            <v>780</v>
          </cell>
        </row>
        <row r="954">
          <cell r="A954" t="str">
            <v>R218163</v>
          </cell>
          <cell r="B954" t="str">
            <v>Trouba DN 160 - 1 řada děr (13) - nerez</v>
          </cell>
          <cell r="C954" t="str">
            <v>m</v>
          </cell>
          <cell r="D954" t="str">
            <v>R22-Kruhové tvarovky - nerez</v>
          </cell>
          <cell r="E954">
            <v>1880</v>
          </cell>
        </row>
        <row r="955">
          <cell r="A955" t="str">
            <v>R218203</v>
          </cell>
          <cell r="B955" t="str">
            <v>Trouba DN 200 - 1 řada děr (13) - nerez</v>
          </cell>
          <cell r="C955" t="str">
            <v>m</v>
          </cell>
          <cell r="D955" t="str">
            <v>R22-Kruhové tvarovky - nerez</v>
          </cell>
          <cell r="E955">
            <v>1930</v>
          </cell>
        </row>
        <row r="956">
          <cell r="A956" t="str">
            <v>R218253</v>
          </cell>
          <cell r="B956" t="str">
            <v>Trouba DN 250 - 1 řada děr (13) - nerez</v>
          </cell>
          <cell r="C956" t="str">
            <v>m</v>
          </cell>
          <cell r="D956" t="str">
            <v>R22-Kruhové tvarovky - nerez</v>
          </cell>
          <cell r="E956">
            <v>1980</v>
          </cell>
        </row>
        <row r="957">
          <cell r="A957" t="str">
            <v>R213022</v>
          </cell>
          <cell r="B957" t="str">
            <v>ohebné hadice Mastersan SA10-EPS Ø 102</v>
          </cell>
          <cell r="C957" t="str">
            <v>m</v>
          </cell>
          <cell r="D957" t="str">
            <v>R211-potrubí SONO,ALU,Thermo,Trouby</v>
          </cell>
          <cell r="E957">
            <v>290</v>
          </cell>
        </row>
        <row r="958">
          <cell r="A958" t="str">
            <v>R213023</v>
          </cell>
          <cell r="B958" t="str">
            <v>ohebné hadice Mastersan SA10-EPS Ø 127</v>
          </cell>
          <cell r="C958" t="str">
            <v>m</v>
          </cell>
          <cell r="D958" t="str">
            <v>R211-potrubí SONO,ALU,Thermo,Trouby</v>
          </cell>
          <cell r="E958">
            <v>300</v>
          </cell>
        </row>
        <row r="959">
          <cell r="A959" t="str">
            <v>R213025</v>
          </cell>
          <cell r="B959" t="str">
            <v>ohebné hadice Mastersan SA10-EPS Ø 160</v>
          </cell>
          <cell r="C959" t="str">
            <v>m</v>
          </cell>
          <cell r="D959" t="str">
            <v>R211-potrubí SONO,ALU,Thermo,Trouby</v>
          </cell>
          <cell r="E959">
            <v>350</v>
          </cell>
        </row>
        <row r="960">
          <cell r="A960" t="str">
            <v>R213027</v>
          </cell>
          <cell r="B960" t="str">
            <v>ohebné hadice Mastersan SA10-EPS Ø 203</v>
          </cell>
          <cell r="C960" t="str">
            <v>m</v>
          </cell>
          <cell r="D960" t="str">
            <v>R211-potrubí SONO,ALU,Thermo,Trouby</v>
          </cell>
          <cell r="E960">
            <v>430</v>
          </cell>
        </row>
        <row r="961">
          <cell r="A961" t="str">
            <v>R213029</v>
          </cell>
          <cell r="B961" t="str">
            <v>ohebné hadice Mastersan SA10-EPS Ø 254</v>
          </cell>
          <cell r="C961" t="str">
            <v>m</v>
          </cell>
          <cell r="D961" t="str">
            <v>R211-potrubí SONO,ALU,Thermo,Trouby</v>
          </cell>
          <cell r="E961">
            <v>540</v>
          </cell>
        </row>
        <row r="962">
          <cell r="A962" t="str">
            <v>R214022</v>
          </cell>
          <cell r="B962" t="str">
            <v>ohebné hadice Mastersan SA10-THERM Ø 102</v>
          </cell>
          <cell r="C962" t="str">
            <v>m</v>
          </cell>
          <cell r="D962" t="str">
            <v>R211-potrubí SONO,ALU,Thermo,Trouby</v>
          </cell>
          <cell r="E962">
            <v>190</v>
          </cell>
        </row>
        <row r="963">
          <cell r="A963" t="str">
            <v>R214023</v>
          </cell>
          <cell r="B963" t="str">
            <v>ohebné hadice Mastersan SA10-THERM Ø 127</v>
          </cell>
          <cell r="C963" t="str">
            <v>m</v>
          </cell>
          <cell r="D963" t="str">
            <v>R211-potrubí SONO,ALU,Thermo,Trouby</v>
          </cell>
          <cell r="E963">
            <v>210</v>
          </cell>
        </row>
        <row r="964">
          <cell r="A964" t="str">
            <v>R214025</v>
          </cell>
          <cell r="B964" t="str">
            <v>ohebné hadice Mastersan SA10-THERM Ø 160</v>
          </cell>
          <cell r="C964" t="str">
            <v>m</v>
          </cell>
          <cell r="D964" t="str">
            <v>R211-potrubí SONO,ALU,Thermo,Trouby</v>
          </cell>
          <cell r="E964">
            <v>250</v>
          </cell>
        </row>
        <row r="965">
          <cell r="A965" t="str">
            <v>R214027</v>
          </cell>
          <cell r="B965" t="str">
            <v>ohebné hadice Mastersan SA10-THERM Ø 203</v>
          </cell>
          <cell r="C965" t="str">
            <v>m</v>
          </cell>
          <cell r="D965" t="str">
            <v>R211-potrubí SONO,ALU,Thermo,Trouby</v>
          </cell>
          <cell r="E965">
            <v>300</v>
          </cell>
        </row>
        <row r="966">
          <cell r="A966" t="str">
            <v>R214029</v>
          </cell>
          <cell r="B966" t="str">
            <v>ohebné hadice Mastersan SA10-THERM Ø 254</v>
          </cell>
          <cell r="C966" t="str">
            <v>m</v>
          </cell>
          <cell r="D966" t="str">
            <v>R211-potrubí SONO,ALU,Thermo,Trouby</v>
          </cell>
          <cell r="E966">
            <v>400</v>
          </cell>
        </row>
        <row r="967">
          <cell r="A967" t="str">
            <v>R214052</v>
          </cell>
          <cell r="B967" t="str">
            <v>ohebné hadice Mastersan SA10-THERM50 Ø 102 (tl. iz. 50mm)</v>
          </cell>
          <cell r="C967" t="str">
            <v>m</v>
          </cell>
          <cell r="D967" t="str">
            <v>R211-potrubí SONO,ALU,Thermo,Trouby</v>
          </cell>
          <cell r="E967">
            <v>330</v>
          </cell>
        </row>
        <row r="968">
          <cell r="A968" t="str">
            <v>R214054</v>
          </cell>
          <cell r="B968" t="str">
            <v>ohebné hadice Mastersan SA10-THERM50 Ø 127 (tl. iz. 50mm)</v>
          </cell>
          <cell r="C968" t="str">
            <v>m</v>
          </cell>
          <cell r="D968" t="str">
            <v>R211-potrubí SONO,ALU,Thermo,Trouby</v>
          </cell>
          <cell r="E968">
            <v>390</v>
          </cell>
        </row>
        <row r="969">
          <cell r="A969" t="str">
            <v>R214056</v>
          </cell>
          <cell r="B969" t="str">
            <v>ohebné hadice Mastersan SA10-THERM50 Ø 160 (tl. iz. 50mm)</v>
          </cell>
          <cell r="C969" t="str">
            <v>m</v>
          </cell>
          <cell r="D969" t="str">
            <v>R211-potrubí SONO,ALU,Thermo,Trouby</v>
          </cell>
          <cell r="E969">
            <v>450</v>
          </cell>
        </row>
        <row r="970">
          <cell r="A970" t="str">
            <v>R214058</v>
          </cell>
          <cell r="B970" t="str">
            <v>ohebné hadice Mastersan SA10-THERM50 Ø 203 (tl. iz. 50mm)</v>
          </cell>
          <cell r="C970" t="str">
            <v>m</v>
          </cell>
          <cell r="D970" t="str">
            <v>R211-potrubí SONO,ALU,Thermo,Trouby</v>
          </cell>
          <cell r="E970">
            <v>500</v>
          </cell>
        </row>
        <row r="971">
          <cell r="A971" t="str">
            <v>R214060</v>
          </cell>
          <cell r="B971" t="str">
            <v>ohebné hadice Mastersan SA10-THERM50 Ø 254 (tl. iz. 50mm)</v>
          </cell>
          <cell r="C971" t="str">
            <v>m</v>
          </cell>
          <cell r="D971" t="str">
            <v>R211-potrubí SONO,ALU,Thermo,Trouby</v>
          </cell>
          <cell r="E971">
            <v>610</v>
          </cell>
        </row>
        <row r="972">
          <cell r="A972" t="str">
            <v>R216050</v>
          </cell>
          <cell r="B972" t="str">
            <v>hadice s tep. izolací Thermopipe Ø102 (tl. iz. 50mm)</v>
          </cell>
          <cell r="C972" t="str">
            <v>m</v>
          </cell>
          <cell r="D972" t="str">
            <v>R211-potrubí SONO,ALU,Thermo,Trouby</v>
          </cell>
          <cell r="E972">
            <v>270</v>
          </cell>
        </row>
        <row r="973">
          <cell r="A973" t="str">
            <v>R216056</v>
          </cell>
          <cell r="B973" t="str">
            <v>hadice s tep. izolací Thermopipe Ø203 (tl. iz. 50mm)</v>
          </cell>
          <cell r="C973" t="str">
            <v>m</v>
          </cell>
          <cell r="D973" t="str">
            <v>R211-potrubí SONO,ALU,Thermo,Trouby</v>
          </cell>
          <cell r="E973">
            <v>390</v>
          </cell>
        </row>
        <row r="974">
          <cell r="A974" t="str">
            <v>R216058</v>
          </cell>
          <cell r="B974" t="str">
            <v>hadice s tep. izolací Thermopipe Ø254 (tl. iz. 50mm)</v>
          </cell>
          <cell r="C974" t="str">
            <v>m</v>
          </cell>
          <cell r="D974" t="str">
            <v>R211-potrubí SONO,ALU,Thermo,Trouby</v>
          </cell>
          <cell r="E974">
            <v>470</v>
          </cell>
        </row>
        <row r="975">
          <cell r="A975" t="str">
            <v>R603135</v>
          </cell>
          <cell r="B975" t="str">
            <v>Čidlo solárního okruhu pro RG 23</v>
          </cell>
          <cell r="C975" t="str">
            <v>ks</v>
          </cell>
          <cell r="D975" t="str">
            <v>R6 -IZT</v>
          </cell>
          <cell r="E975">
            <v>1380</v>
          </cell>
        </row>
        <row r="976">
          <cell r="A976" t="str">
            <v>R603136</v>
          </cell>
          <cell r="B976" t="str">
            <v>Čidlo venkovní teploty pro RG 23</v>
          </cell>
          <cell r="C976" t="str">
            <v>ks</v>
          </cell>
          <cell r="D976" t="str">
            <v>R6 -IZT</v>
          </cell>
          <cell r="E976">
            <v>1040</v>
          </cell>
        </row>
        <row r="977">
          <cell r="A977" t="str">
            <v>R603137</v>
          </cell>
          <cell r="B977" t="str">
            <v>Filtr pro čidla teploty k RG 23</v>
          </cell>
          <cell r="C977" t="str">
            <v>ks</v>
          </cell>
          <cell r="D977" t="str">
            <v>R6 -IZT</v>
          </cell>
          <cell r="E977">
            <v>365</v>
          </cell>
        </row>
        <row r="978">
          <cell r="A978" t="str">
            <v>A142332</v>
          </cell>
          <cell r="B978" t="str">
            <v>ADS RH D - čidlo relativní vlhkosti, kanálové</v>
          </cell>
          <cell r="C978" t="str">
            <v>ks</v>
          </cell>
          <cell r="D978" t="str">
            <v>A142-čidla,termostaty a ovladače</v>
          </cell>
          <cell r="E978">
            <v>4100</v>
          </cell>
        </row>
        <row r="979">
          <cell r="A979" t="str">
            <v>A170930</v>
          </cell>
          <cell r="B979" t="str">
            <v>FTU RB3 - cirkulační</v>
          </cell>
          <cell r="C979" t="str">
            <v>bal</v>
          </cell>
          <cell r="D979" t="str">
            <v>A170-filtry</v>
          </cell>
          <cell r="E979">
            <v>370</v>
          </cell>
        </row>
        <row r="980">
          <cell r="A980" t="str">
            <v>R336016</v>
          </cell>
          <cell r="B980" t="str">
            <v>Čistící sada pro podlahové kanály 200x50</v>
          </cell>
          <cell r="C980" t="str">
            <v>kpl</v>
          </cell>
          <cell r="D980" t="str">
            <v>R1-Rozvod 200x50</v>
          </cell>
          <cell r="E980">
            <v>1850</v>
          </cell>
        </row>
        <row r="981">
          <cell r="A981" t="str">
            <v>R336017</v>
          </cell>
          <cell r="B981" t="str">
            <v>Čistící sada pro podlahové kanály 160x40</v>
          </cell>
          <cell r="C981" t="str">
            <v>kpl</v>
          </cell>
          <cell r="D981" t="str">
            <v>R1-Rozvod 160x40</v>
          </cell>
          <cell r="E981">
            <v>1800</v>
          </cell>
        </row>
        <row r="982">
          <cell r="A982" t="str">
            <v>A160510</v>
          </cell>
          <cell r="B982" t="str">
            <v>DUPLEX 170 EC5.RD5</v>
          </cell>
          <cell r="C982" t="str">
            <v>ks</v>
          </cell>
          <cell r="D982" t="str">
            <v>A160-duplex větrací</v>
          </cell>
          <cell r="E982">
            <v>41800</v>
          </cell>
        </row>
        <row r="983">
          <cell r="A983" t="str">
            <v>A160511</v>
          </cell>
          <cell r="B983" t="str">
            <v>DUPLEX 370 EC5.RD5</v>
          </cell>
          <cell r="C983" t="str">
            <v>ks</v>
          </cell>
          <cell r="D983" t="str">
            <v>A160-duplex větrací</v>
          </cell>
          <cell r="E983">
            <v>44700</v>
          </cell>
        </row>
        <row r="984">
          <cell r="A984" t="str">
            <v>A160512</v>
          </cell>
          <cell r="B984" t="str">
            <v>DUPLEX 570 EC5.RD5</v>
          </cell>
          <cell r="C984" t="str">
            <v>ks</v>
          </cell>
          <cell r="D984" t="str">
            <v>A160-duplex větrací</v>
          </cell>
          <cell r="E984">
            <v>52800</v>
          </cell>
        </row>
        <row r="985">
          <cell r="A985" t="str">
            <v>A160520</v>
          </cell>
          <cell r="B985" t="str">
            <v>DUPLEX 170 EC5.RD5.CF</v>
          </cell>
          <cell r="C985" t="str">
            <v>ks</v>
          </cell>
          <cell r="D985" t="str">
            <v>A160-duplex větrací</v>
          </cell>
          <cell r="E985">
            <v>46500</v>
          </cell>
        </row>
        <row r="986">
          <cell r="A986" t="str">
            <v>A160521</v>
          </cell>
          <cell r="B986" t="str">
            <v>DUPLEX 370 EC5.RD5.CF</v>
          </cell>
          <cell r="C986" t="str">
            <v>ks</v>
          </cell>
          <cell r="D986" t="str">
            <v>A160-duplex větrací</v>
          </cell>
          <cell r="E986">
            <v>49400</v>
          </cell>
        </row>
        <row r="987">
          <cell r="A987" t="str">
            <v>A160522</v>
          </cell>
          <cell r="B987" t="str">
            <v>DUPLEX 570 EC5.RD5.CF</v>
          </cell>
          <cell r="C987" t="str">
            <v>ks</v>
          </cell>
          <cell r="D987" t="str">
            <v>A160-duplex větrací</v>
          </cell>
          <cell r="E987">
            <v>57500</v>
          </cell>
        </row>
        <row r="988">
          <cell r="A988" t="str">
            <v>A160513</v>
          </cell>
          <cell r="B988" t="str">
            <v>DUPLEX 280 ECV5.RD5</v>
          </cell>
          <cell r="C988" t="str">
            <v>ks</v>
          </cell>
          <cell r="D988" t="str">
            <v>A160-duplex větrací</v>
          </cell>
          <cell r="E988">
            <v>41800</v>
          </cell>
        </row>
        <row r="989">
          <cell r="A989" t="str">
            <v>A160514</v>
          </cell>
          <cell r="B989" t="str">
            <v>DUPLEX 380 ECV5.RD5</v>
          </cell>
          <cell r="C989" t="str">
            <v>ks</v>
          </cell>
          <cell r="D989" t="str">
            <v>A160-duplex větrací</v>
          </cell>
          <cell r="E989">
            <v>44700</v>
          </cell>
        </row>
        <row r="990">
          <cell r="A990" t="str">
            <v>A160515</v>
          </cell>
          <cell r="B990" t="str">
            <v>DUPLEX 580 ECV5.RD5</v>
          </cell>
          <cell r="C990" t="str">
            <v>ks</v>
          </cell>
          <cell r="D990" t="str">
            <v>A160-duplex větrací</v>
          </cell>
          <cell r="E990">
            <v>52800</v>
          </cell>
        </row>
        <row r="991">
          <cell r="A991" t="str">
            <v>A160523</v>
          </cell>
          <cell r="B991" t="str">
            <v>DUPLEX 280 ECV5.RD5.CF</v>
          </cell>
          <cell r="C991" t="str">
            <v>ks</v>
          </cell>
          <cell r="D991" t="str">
            <v>A160-duplex větrací</v>
          </cell>
          <cell r="E991">
            <v>46500</v>
          </cell>
        </row>
        <row r="992">
          <cell r="A992" t="str">
            <v>A160524</v>
          </cell>
          <cell r="B992" t="str">
            <v>DUPLEX 380 ECV5.RD5.CF</v>
          </cell>
          <cell r="C992" t="str">
            <v>ks</v>
          </cell>
          <cell r="D992" t="str">
            <v>A160-duplex větrací</v>
          </cell>
          <cell r="E992">
            <v>49400</v>
          </cell>
        </row>
        <row r="993">
          <cell r="A993" t="str">
            <v>A160525</v>
          </cell>
          <cell r="B993" t="str">
            <v>DUPLEX 580 ECV5.RD5.CF</v>
          </cell>
          <cell r="C993" t="str">
            <v>ks</v>
          </cell>
          <cell r="D993" t="str">
            <v>A160-duplex větrací</v>
          </cell>
          <cell r="E993">
            <v>57500</v>
          </cell>
        </row>
        <row r="994">
          <cell r="A994" t="str">
            <v>A170130</v>
          </cell>
          <cell r="B994" t="str">
            <v>Regulátor CP Touch -bílý (nástěnný)</v>
          </cell>
          <cell r="C994" t="str">
            <v>ks</v>
          </cell>
          <cell r="D994" t="str">
            <v>A142-čidla,termostaty a ovladače</v>
          </cell>
          <cell r="E994">
            <v>6500</v>
          </cell>
        </row>
        <row r="995">
          <cell r="A995" t="str">
            <v>A170131</v>
          </cell>
          <cell r="B995" t="str">
            <v>Regulátor CP Touch -slonová kost (nástěnný)</v>
          </cell>
          <cell r="C995" t="str">
            <v>ks</v>
          </cell>
          <cell r="D995" t="str">
            <v>A142-čidla,termostaty a ovladače</v>
          </cell>
          <cell r="E995">
            <v>6500</v>
          </cell>
        </row>
        <row r="996">
          <cell r="A996" t="str">
            <v>A170132</v>
          </cell>
          <cell r="B996" t="str">
            <v>Regulátor CP Touch -šedý (nástěnný)</v>
          </cell>
          <cell r="C996" t="str">
            <v>ks</v>
          </cell>
          <cell r="D996" t="str">
            <v>A142-čidla,termostaty a ovladače</v>
          </cell>
          <cell r="E996">
            <v>6900</v>
          </cell>
        </row>
        <row r="997">
          <cell r="A997" t="str">
            <v>A170133</v>
          </cell>
          <cell r="B997" t="str">
            <v>Regulátor CP Touch -antracit (nástěnný)</v>
          </cell>
          <cell r="C997" t="str">
            <v>ks</v>
          </cell>
          <cell r="D997" t="str">
            <v>A142-čidla,termostaty a ovladače</v>
          </cell>
          <cell r="E997">
            <v>6900</v>
          </cell>
        </row>
        <row r="998">
          <cell r="A998" t="str">
            <v>A170140</v>
          </cell>
          <cell r="B998" t="str">
            <v>Regulátor CP 10 RT (barva bílá)</v>
          </cell>
          <cell r="C998" t="str">
            <v>ks</v>
          </cell>
          <cell r="D998" t="str">
            <v>A142-čidla,termostaty a ovladače</v>
          </cell>
          <cell r="E998">
            <v>2600</v>
          </cell>
        </row>
        <row r="999">
          <cell r="A999" t="str">
            <v>A170141</v>
          </cell>
          <cell r="B999" t="str">
            <v>Regulátor CP 10 RT 40 (barva slonová kost)</v>
          </cell>
          <cell r="C999" t="str">
            <v>ks</v>
          </cell>
          <cell r="D999" t="str">
            <v>A142-čidla,termostaty a ovladače</v>
          </cell>
          <cell r="E999">
            <v>2600</v>
          </cell>
        </row>
        <row r="1000">
          <cell r="A1000" t="str">
            <v>A170258</v>
          </cell>
          <cell r="B1000" t="str">
            <v>ADS 100 ABB (barva bílá)</v>
          </cell>
          <cell r="C1000" t="str">
            <v>ks</v>
          </cell>
          <cell r="D1000" t="str">
            <v>A142-čidla,termostaty a ovladače</v>
          </cell>
          <cell r="E1000">
            <v>860</v>
          </cell>
        </row>
        <row r="1001">
          <cell r="A1001" t="str">
            <v>A170285</v>
          </cell>
          <cell r="B1001" t="str">
            <v>RD4-IO -rozšiřujícíc modul regualce RD5</v>
          </cell>
          <cell r="C1001" t="str">
            <v>ks</v>
          </cell>
          <cell r="D1001" t="str">
            <v>A160-duplex větrací</v>
          </cell>
          <cell r="E1001">
            <v>2550</v>
          </cell>
        </row>
        <row r="1002">
          <cell r="A1002" t="str">
            <v>A170288</v>
          </cell>
          <cell r="B1002" t="str">
            <v>RD-BACnet/KNX - převodní z protokolu ModBUS</v>
          </cell>
          <cell r="C1002" t="str">
            <v>ks</v>
          </cell>
          <cell r="D1002" t="str">
            <v>A142-čidla,termostaty a ovladače</v>
          </cell>
          <cell r="E1002">
            <v>14800</v>
          </cell>
        </row>
        <row r="1003">
          <cell r="A1003" t="str">
            <v>A160550</v>
          </cell>
          <cell r="B1003" t="str">
            <v>EDO5 - 0,25 - RD5 dohřívač (pro EC5 170)</v>
          </cell>
          <cell r="C1003" t="str">
            <v>ks</v>
          </cell>
          <cell r="D1003" t="str">
            <v>A160-duplex větrací</v>
          </cell>
          <cell r="E1003">
            <v>3300</v>
          </cell>
        </row>
        <row r="1004">
          <cell r="A1004" t="str">
            <v>A160551</v>
          </cell>
          <cell r="B1004" t="str">
            <v>EDO5 - 0,50 - RD5 dohřívač (pro EC5 370; EC5 570)</v>
          </cell>
          <cell r="C1004" t="str">
            <v>ks</v>
          </cell>
          <cell r="D1004" t="str">
            <v>A160-duplex větrací</v>
          </cell>
          <cell r="E1004">
            <v>4200</v>
          </cell>
        </row>
        <row r="1005">
          <cell r="A1005" t="str">
            <v>A160555</v>
          </cell>
          <cell r="B1005" t="str">
            <v>EDO5.V - 0,25 - RD5 dohřívač (pro ECV5 280)</v>
          </cell>
          <cell r="C1005" t="str">
            <v>ks</v>
          </cell>
          <cell r="D1005" t="str">
            <v>A160-duplex větrací</v>
          </cell>
          <cell r="E1005">
            <v>3300</v>
          </cell>
        </row>
        <row r="1006">
          <cell r="A1006" t="str">
            <v>A160556</v>
          </cell>
          <cell r="B1006" t="str">
            <v>EDO5.V - 0,50 - RD5 dohřívač (pro ECV5 380; ECV5 580)</v>
          </cell>
          <cell r="C1006" t="str">
            <v>ks</v>
          </cell>
          <cell r="D1006" t="str">
            <v>A160-duplex větrací</v>
          </cell>
          <cell r="E1006">
            <v>4200</v>
          </cell>
        </row>
        <row r="1007">
          <cell r="A1007" t="str">
            <v>A160552</v>
          </cell>
          <cell r="B1007" t="str">
            <v>EDO5 - 0,65 - RD5 předehřívač  (pro EC5 170)</v>
          </cell>
          <cell r="C1007" t="str">
            <v>ks</v>
          </cell>
          <cell r="D1007" t="str">
            <v>A160-duplex větrací</v>
          </cell>
          <cell r="E1007">
            <v>4000</v>
          </cell>
        </row>
        <row r="1008">
          <cell r="A1008" t="str">
            <v>A160553</v>
          </cell>
          <cell r="B1008" t="str">
            <v>EDO5 - 0,99 - RD5 předehřívač  (pro EC5 370)</v>
          </cell>
          <cell r="C1008" t="str">
            <v>ks</v>
          </cell>
          <cell r="D1008" t="str">
            <v>A160-duplex větrací</v>
          </cell>
          <cell r="E1008">
            <v>4900</v>
          </cell>
        </row>
        <row r="1009">
          <cell r="A1009" t="str">
            <v>A160554</v>
          </cell>
          <cell r="B1009" t="str">
            <v>EDO5 - 1,30 - RD5 předehřívač  (pro EC5 570)</v>
          </cell>
          <cell r="C1009" t="str">
            <v>ks</v>
          </cell>
          <cell r="D1009" t="str">
            <v>A160-duplex větrací</v>
          </cell>
          <cell r="E1009">
            <v>5700</v>
          </cell>
        </row>
        <row r="1010">
          <cell r="A1010" t="str">
            <v>A160557</v>
          </cell>
          <cell r="B1010" t="str">
            <v>EDO5.V - 0,65 - RD5 předehřívač  (pro ECV5 280)</v>
          </cell>
          <cell r="C1010" t="str">
            <v>ks</v>
          </cell>
          <cell r="D1010" t="str">
            <v>A160-duplex větrací</v>
          </cell>
          <cell r="E1010">
            <v>4000</v>
          </cell>
        </row>
        <row r="1011">
          <cell r="A1011" t="str">
            <v>A160558</v>
          </cell>
          <cell r="B1011" t="str">
            <v>EDO5.V - 0,99 - RD5 předehřívač  (pro ECV5 380)</v>
          </cell>
          <cell r="C1011" t="str">
            <v>ks</v>
          </cell>
          <cell r="D1011" t="str">
            <v>A160-duplex větrací</v>
          </cell>
          <cell r="E1011">
            <v>4900</v>
          </cell>
        </row>
        <row r="1012">
          <cell r="A1012" t="str">
            <v>A160559</v>
          </cell>
          <cell r="B1012" t="str">
            <v>EDO5.V - 1,30 - RD5 předehřívač (pro ECV5 580)</v>
          </cell>
          <cell r="C1012" t="str">
            <v>ks</v>
          </cell>
          <cell r="D1012" t="str">
            <v>A160-duplex větrací</v>
          </cell>
          <cell r="E1012">
            <v>5700</v>
          </cell>
        </row>
        <row r="1013">
          <cell r="A1013" t="str">
            <v>A160500</v>
          </cell>
          <cell r="B1013" t="str">
            <v>DUPLEX 170 EC5.CP</v>
          </cell>
          <cell r="C1013" t="str">
            <v>ks</v>
          </cell>
          <cell r="D1013" t="str">
            <v>A160-duplex větrací</v>
          </cell>
          <cell r="E1013">
            <v>33900</v>
          </cell>
        </row>
        <row r="1014">
          <cell r="A1014" t="str">
            <v>A160501</v>
          </cell>
          <cell r="B1014" t="str">
            <v>DUPLEX 370 EC5.CP</v>
          </cell>
          <cell r="C1014" t="str">
            <v>ks</v>
          </cell>
          <cell r="D1014" t="str">
            <v>A160-duplex větrací</v>
          </cell>
          <cell r="E1014">
            <v>36800</v>
          </cell>
        </row>
        <row r="1015">
          <cell r="A1015" t="str">
            <v>A160502</v>
          </cell>
          <cell r="B1015" t="str">
            <v>DUPLEX 570 EC5.CP</v>
          </cell>
          <cell r="C1015" t="str">
            <v>ks</v>
          </cell>
          <cell r="D1015" t="str">
            <v>A160-duplex větrací</v>
          </cell>
          <cell r="E1015">
            <v>44900</v>
          </cell>
        </row>
        <row r="1016">
          <cell r="A1016" t="str">
            <v>A160503</v>
          </cell>
          <cell r="B1016" t="str">
            <v>DUPLEX 280 ECV5.CP</v>
          </cell>
          <cell r="C1016" t="str">
            <v>ks</v>
          </cell>
          <cell r="D1016" t="str">
            <v>A160-duplex větrací</v>
          </cell>
          <cell r="E1016">
            <v>33900</v>
          </cell>
        </row>
        <row r="1017">
          <cell r="A1017" t="str">
            <v>A160504</v>
          </cell>
          <cell r="B1017" t="str">
            <v>DUPLEX 380  ECV5.CP</v>
          </cell>
          <cell r="C1017" t="str">
            <v>ks</v>
          </cell>
          <cell r="D1017" t="str">
            <v>A160-duplex větrací</v>
          </cell>
          <cell r="E1017">
            <v>36800</v>
          </cell>
        </row>
        <row r="1018">
          <cell r="A1018" t="str">
            <v>A160505</v>
          </cell>
          <cell r="B1018" t="str">
            <v>DUPLEX 580  ECV5.CP</v>
          </cell>
          <cell r="C1018" t="str">
            <v>ks</v>
          </cell>
          <cell r="D1018" t="str">
            <v>A160-duplex větrací</v>
          </cell>
          <cell r="E1018">
            <v>44900</v>
          </cell>
        </row>
        <row r="1019">
          <cell r="A1019" t="str">
            <v>A144100</v>
          </cell>
          <cell r="B1019" t="str">
            <v>Dotykový ovladač CPA -slonová kost</v>
          </cell>
          <cell r="C1019" t="str">
            <v>ks</v>
          </cell>
          <cell r="D1019" t="str">
            <v>A142-čidla,termostaty a ovladače</v>
          </cell>
          <cell r="E1019">
            <v>4500</v>
          </cell>
        </row>
        <row r="1020">
          <cell r="A1020" t="str">
            <v>A144110</v>
          </cell>
          <cell r="B1020" t="str">
            <v>Mechanický ovladač CPB -bílý</v>
          </cell>
          <cell r="C1020" t="str">
            <v>ks</v>
          </cell>
          <cell r="D1020" t="str">
            <v>A142-čidla,termostaty a ovladače</v>
          </cell>
          <cell r="E1020">
            <v>2400</v>
          </cell>
        </row>
        <row r="1021">
          <cell r="A1021" t="str">
            <v>A160560</v>
          </cell>
          <cell r="B1021" t="str">
            <v>EDO5 - 0,25 - CP dohřívač (pro EC5 170)</v>
          </cell>
          <cell r="C1021" t="str">
            <v>ks</v>
          </cell>
          <cell r="D1021" t="str">
            <v>A160-duplex větrací</v>
          </cell>
          <cell r="E1021">
            <v>4400</v>
          </cell>
        </row>
        <row r="1022">
          <cell r="A1022" t="str">
            <v>A160561</v>
          </cell>
          <cell r="B1022" t="str">
            <v>EDO5 - 0,50 - CP dohřívač (pro EC5 370; EC5 570)</v>
          </cell>
          <cell r="C1022" t="str">
            <v>ks</v>
          </cell>
          <cell r="D1022" t="str">
            <v>A160-duplex větrací</v>
          </cell>
          <cell r="E1022">
            <v>5300</v>
          </cell>
        </row>
        <row r="1023">
          <cell r="A1023" t="str">
            <v>A160565</v>
          </cell>
          <cell r="B1023" t="str">
            <v>EDO5.V - 0,25 - CP dohřívač (pro ECV5 280)</v>
          </cell>
          <cell r="C1023" t="str">
            <v>ks</v>
          </cell>
          <cell r="D1023" t="str">
            <v>A160-duplex větrací</v>
          </cell>
          <cell r="E1023">
            <v>4400</v>
          </cell>
        </row>
        <row r="1024">
          <cell r="A1024" t="str">
            <v>A160566</v>
          </cell>
          <cell r="B1024" t="str">
            <v>EDO5.V - 0,50 - CP  dohřívač (pro ECV5 380; ECV5 580)</v>
          </cell>
          <cell r="C1024" t="str">
            <v>ks</v>
          </cell>
          <cell r="D1024" t="str">
            <v>A160-duplex větrací</v>
          </cell>
          <cell r="E1024">
            <v>5300</v>
          </cell>
        </row>
        <row r="1025">
          <cell r="A1025" t="str">
            <v>A160562</v>
          </cell>
          <cell r="B1025" t="str">
            <v>EDO5 - 0,65 - CP předehřívač (pro EC5 170)</v>
          </cell>
          <cell r="C1025" t="str">
            <v>ks</v>
          </cell>
          <cell r="D1025" t="str">
            <v>A160-duplex větrací</v>
          </cell>
          <cell r="E1025">
            <v>5100</v>
          </cell>
        </row>
        <row r="1026">
          <cell r="A1026" t="str">
            <v>A160563</v>
          </cell>
          <cell r="B1026" t="str">
            <v>EDO5 - 0,99 - CP  předehřívač (pro EC5 370)</v>
          </cell>
          <cell r="C1026" t="str">
            <v>ks</v>
          </cell>
          <cell r="D1026" t="str">
            <v>A160-duplex větrací</v>
          </cell>
          <cell r="E1026">
            <v>6000</v>
          </cell>
        </row>
        <row r="1027">
          <cell r="A1027" t="str">
            <v>A160564</v>
          </cell>
          <cell r="B1027" t="str">
            <v>EDO5 - 1,30 - CP  předehřívač (pro EC5 570)</v>
          </cell>
          <cell r="C1027" t="str">
            <v>ks</v>
          </cell>
          <cell r="D1027" t="str">
            <v>A160-duplex větrací</v>
          </cell>
          <cell r="E1027">
            <v>6800</v>
          </cell>
        </row>
        <row r="1028">
          <cell r="A1028" t="str">
            <v>A160567</v>
          </cell>
          <cell r="B1028" t="str">
            <v>EDO5.V - 0,65 - CP  předehřívač (pro ECV5 280)</v>
          </cell>
          <cell r="C1028" t="str">
            <v>ks</v>
          </cell>
          <cell r="D1028" t="str">
            <v>A160-duplex větrací</v>
          </cell>
          <cell r="E1028">
            <v>5100</v>
          </cell>
        </row>
        <row r="1029">
          <cell r="A1029" t="str">
            <v>A160568</v>
          </cell>
          <cell r="B1029" t="str">
            <v>EDO5.V - 0,99 - CP předehřívač (pro ECV5 380)</v>
          </cell>
          <cell r="C1029" t="str">
            <v>ks</v>
          </cell>
          <cell r="D1029" t="str">
            <v>A160-duplex větrací</v>
          </cell>
          <cell r="E1029">
            <v>6000</v>
          </cell>
        </row>
        <row r="1030">
          <cell r="A1030" t="str">
            <v>A160569</v>
          </cell>
          <cell r="B1030" t="str">
            <v>EDO5.V - 1,30 - CP předehřívač (pro ECV5 580)</v>
          </cell>
          <cell r="C1030" t="str">
            <v>ks</v>
          </cell>
          <cell r="D1030" t="str">
            <v>A160-duplex větrací</v>
          </cell>
          <cell r="E1030">
            <v>6800</v>
          </cell>
        </row>
        <row r="1031">
          <cell r="A1031" t="str">
            <v>A160965</v>
          </cell>
          <cell r="B1031" t="str">
            <v>FK 170 EC5 - G4</v>
          </cell>
          <cell r="C1031" t="str">
            <v>ks</v>
          </cell>
          <cell r="D1031" t="str">
            <v>A170-filtry</v>
          </cell>
          <cell r="E1031">
            <v>240</v>
          </cell>
        </row>
        <row r="1032">
          <cell r="A1032" t="str">
            <v>A160966</v>
          </cell>
          <cell r="B1032" t="str">
            <v>FK 370 EC5 - G4</v>
          </cell>
          <cell r="C1032" t="str">
            <v>ks</v>
          </cell>
          <cell r="D1032" t="str">
            <v>A170-filtry</v>
          </cell>
          <cell r="E1032">
            <v>250</v>
          </cell>
        </row>
        <row r="1033">
          <cell r="A1033" t="str">
            <v>A160967</v>
          </cell>
          <cell r="B1033" t="str">
            <v>FK 570 EC5 - G4</v>
          </cell>
          <cell r="C1033" t="str">
            <v>ks</v>
          </cell>
          <cell r="D1033" t="str">
            <v>A170-filtry</v>
          </cell>
          <cell r="E1033">
            <v>260</v>
          </cell>
        </row>
        <row r="1034">
          <cell r="A1034" t="str">
            <v>A160971</v>
          </cell>
          <cell r="B1034" t="str">
            <v>FK 280, 380 ECV5 - G4</v>
          </cell>
          <cell r="C1034" t="str">
            <v>ks</v>
          </cell>
          <cell r="D1034" t="str">
            <v>A170-filtry</v>
          </cell>
          <cell r="E1034">
            <v>230</v>
          </cell>
        </row>
        <row r="1035">
          <cell r="A1035" t="str">
            <v>A160972</v>
          </cell>
          <cell r="B1035" t="str">
            <v>FK 580 ECV5 - G4</v>
          </cell>
          <cell r="C1035" t="str">
            <v>ks</v>
          </cell>
          <cell r="D1035" t="str">
            <v>A170-filtry</v>
          </cell>
          <cell r="E1035">
            <v>240</v>
          </cell>
        </row>
        <row r="1036">
          <cell r="A1036" t="str">
            <v>A160968</v>
          </cell>
          <cell r="B1036" t="str">
            <v>FK 170 EC5 - F7</v>
          </cell>
          <cell r="C1036" t="str">
            <v>ks</v>
          </cell>
          <cell r="D1036" t="str">
            <v>A170-filtry</v>
          </cell>
          <cell r="E1036">
            <v>250</v>
          </cell>
        </row>
        <row r="1037">
          <cell r="A1037" t="str">
            <v>A160969</v>
          </cell>
          <cell r="B1037" t="str">
            <v>FK 370 EC5 - F7</v>
          </cell>
          <cell r="C1037" t="str">
            <v>ks</v>
          </cell>
          <cell r="D1037" t="str">
            <v>A170-filtry</v>
          </cell>
          <cell r="E1037">
            <v>290</v>
          </cell>
        </row>
        <row r="1038">
          <cell r="A1038" t="str">
            <v>A160970</v>
          </cell>
          <cell r="B1038" t="str">
            <v>FK 570 EC5 - F7</v>
          </cell>
          <cell r="C1038" t="str">
            <v>ks</v>
          </cell>
          <cell r="D1038" t="str">
            <v>A170-filtry</v>
          </cell>
          <cell r="E1038">
            <v>300</v>
          </cell>
        </row>
        <row r="1039">
          <cell r="A1039" t="str">
            <v>A160973</v>
          </cell>
          <cell r="B1039" t="str">
            <v>FK 280, 380 ECV5 - F7</v>
          </cell>
          <cell r="C1039" t="str">
            <v>ks</v>
          </cell>
          <cell r="D1039" t="str">
            <v>A170-filtry</v>
          </cell>
          <cell r="E1039">
            <v>240</v>
          </cell>
        </row>
        <row r="1040">
          <cell r="A1040" t="str">
            <v>A160974</v>
          </cell>
          <cell r="B1040" t="str">
            <v>FK 580 ECV5 - F7</v>
          </cell>
          <cell r="C1040" t="str">
            <v>ks</v>
          </cell>
          <cell r="D1040" t="str">
            <v>A170-filtry</v>
          </cell>
          <cell r="E1040">
            <v>280</v>
          </cell>
        </row>
        <row r="1041">
          <cell r="A1041" t="str">
            <v>A160975</v>
          </cell>
          <cell r="B1041" t="str">
            <v>FT 170 EC5 - G4</v>
          </cell>
          <cell r="C1041" t="str">
            <v>bal</v>
          </cell>
          <cell r="D1041" t="str">
            <v>A170-filtry</v>
          </cell>
          <cell r="E1041">
            <v>130</v>
          </cell>
        </row>
        <row r="1042">
          <cell r="A1042" t="str">
            <v>A160976</v>
          </cell>
          <cell r="B1042" t="str">
            <v>FT 370 EC5 - G4</v>
          </cell>
          <cell r="C1042" t="str">
            <v>bal</v>
          </cell>
          <cell r="D1042" t="str">
            <v>A170-filtry</v>
          </cell>
          <cell r="E1042">
            <v>190</v>
          </cell>
        </row>
        <row r="1043">
          <cell r="A1043" t="str">
            <v>A160977</v>
          </cell>
          <cell r="B1043" t="str">
            <v>FT 570 EC5 - G4</v>
          </cell>
          <cell r="C1043" t="str">
            <v>bal</v>
          </cell>
          <cell r="D1043" t="str">
            <v>A170-filtry</v>
          </cell>
          <cell r="E1043">
            <v>210</v>
          </cell>
        </row>
        <row r="1044">
          <cell r="A1044" t="str">
            <v>A160981</v>
          </cell>
          <cell r="B1044" t="str">
            <v>FT 280, 380 ECV5 - G4</v>
          </cell>
          <cell r="C1044" t="str">
            <v>bal</v>
          </cell>
          <cell r="D1044" t="str">
            <v>A170-filtry</v>
          </cell>
          <cell r="E1044">
            <v>120</v>
          </cell>
        </row>
        <row r="1045">
          <cell r="A1045" t="str">
            <v>A160982</v>
          </cell>
          <cell r="B1045" t="str">
            <v>FT 580 ECV5 - G4</v>
          </cell>
          <cell r="C1045" t="str">
            <v>bal</v>
          </cell>
          <cell r="D1045" t="str">
            <v>A170-filtry</v>
          </cell>
          <cell r="E1045">
            <v>150</v>
          </cell>
        </row>
        <row r="1046">
          <cell r="A1046" t="str">
            <v>A160978</v>
          </cell>
          <cell r="B1046" t="str">
            <v>FT170 EC5 - F7</v>
          </cell>
          <cell r="C1046" t="str">
            <v>bal</v>
          </cell>
          <cell r="D1046" t="str">
            <v>A170-filtry</v>
          </cell>
          <cell r="E1046">
            <v>200</v>
          </cell>
        </row>
        <row r="1047">
          <cell r="A1047" t="str">
            <v>A160979</v>
          </cell>
          <cell r="B1047" t="str">
            <v>FT 370 EC5 - F7</v>
          </cell>
          <cell r="C1047" t="str">
            <v>bal</v>
          </cell>
          <cell r="D1047" t="str">
            <v>A170-filtry</v>
          </cell>
          <cell r="E1047">
            <v>320</v>
          </cell>
        </row>
        <row r="1048">
          <cell r="A1048" t="str">
            <v>A160980</v>
          </cell>
          <cell r="B1048" t="str">
            <v>FT 570 EC5 - F7</v>
          </cell>
          <cell r="C1048" t="str">
            <v>bal</v>
          </cell>
          <cell r="D1048" t="str">
            <v>A170-filtry</v>
          </cell>
          <cell r="E1048">
            <v>340</v>
          </cell>
        </row>
        <row r="1049">
          <cell r="A1049" t="str">
            <v>A160983</v>
          </cell>
          <cell r="B1049" t="str">
            <v>FT 280, 380 ECV5 - F7</v>
          </cell>
          <cell r="C1049" t="str">
            <v>bal</v>
          </cell>
          <cell r="D1049" t="str">
            <v>A170-filtry</v>
          </cell>
          <cell r="E1049">
            <v>180</v>
          </cell>
        </row>
        <row r="1050">
          <cell r="A1050" t="str">
            <v>A160984</v>
          </cell>
          <cell r="B1050" t="str">
            <v>FT 580 ECV5 - F7</v>
          </cell>
          <cell r="C1050" t="str">
            <v>bal</v>
          </cell>
          <cell r="D1050" t="str">
            <v>A170-filtry</v>
          </cell>
          <cell r="E1050">
            <v>230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>KLO-2x90/125-OC</v>
          </cell>
          <cell r="B1053" t="str">
            <v>KLO-2x90/125-OC Stropní/stěnový box průchozí pro talířový ventil DN 125 (mat-plasty.cz)</v>
          </cell>
          <cell r="C1053" t="str">
            <v>ks</v>
          </cell>
          <cell r="D1053">
            <v>0</v>
          </cell>
          <cell r="E1053">
            <v>0</v>
          </cell>
        </row>
        <row r="1054">
          <cell r="A1054" t="str">
            <v>KLOZ-1x90/125-OC</v>
          </cell>
          <cell r="B1054" t="str">
            <v>KLOZ-1x90/125-OC Stropní/stěnový box průchozí pro talířový ventil DN 125 (mat-plasty.cz)</v>
          </cell>
          <cell r="C1054" t="str">
            <v>ks</v>
          </cell>
          <cell r="D1054">
            <v>0</v>
          </cell>
          <cell r="E1054">
            <v>0</v>
          </cell>
        </row>
        <row r="1055">
          <cell r="A1055" t="str">
            <v>KLO-3x90/P-125-OC</v>
          </cell>
          <cell r="B1055" t="str">
            <v>KLO-3x90/P-125-OC Stropní/stěnový box průchozí pro talířový ventil DN 125 (mat-plasty.cz)</v>
          </cell>
          <cell r="C1055" t="str">
            <v>ks</v>
          </cell>
          <cell r="D1055">
            <v>0</v>
          </cell>
          <cell r="E1055">
            <v>0</v>
          </cell>
        </row>
        <row r="1056">
          <cell r="A1056" t="str">
            <v>PVM-E90 125</v>
          </cell>
          <cell r="B1056" t="str">
            <v>PVM-E90 125  požární ventil odtahový/přívodní (Mandík)</v>
          </cell>
          <cell r="C1056" t="str">
            <v>ks</v>
          </cell>
          <cell r="D1056">
            <v>0</v>
          </cell>
          <cell r="E1056">
            <v>0</v>
          </cell>
        </row>
        <row r="1057">
          <cell r="A1057" t="str">
            <v>PVM-E90 100</v>
          </cell>
          <cell r="B1057" t="str">
            <v>PVM-E90 100  požární ventil odtahový/přívodní (Mandík)</v>
          </cell>
          <cell r="C1057" t="str">
            <v>ks</v>
          </cell>
          <cell r="D1057">
            <v>0</v>
          </cell>
          <cell r="E1057">
            <v>0</v>
          </cell>
        </row>
        <row r="1058">
          <cell r="A1058" t="str">
            <v>VKS 125</v>
          </cell>
          <cell r="B1058" t="str">
            <v>Výfukový kus VKS 125 (Elektrodesign ventilátory)</v>
          </cell>
          <cell r="C1058" t="str">
            <v>ks</v>
          </cell>
          <cell r="D1058" t="str">
            <v>Elektrodesign</v>
          </cell>
          <cell r="E1058">
            <v>320</v>
          </cell>
        </row>
        <row r="1059">
          <cell r="A1059" t="str">
            <v>TD 350/125 SILENT T</v>
          </cell>
          <cell r="B1059" t="str">
            <v>TD 350/125 SILENT T IP 44 ultra tichý ventilátor s doběhem (Elektrodesign ventilátory)</v>
          </cell>
          <cell r="C1059" t="str">
            <v>ks</v>
          </cell>
          <cell r="D1059" t="str">
            <v>Elektrodesign</v>
          </cell>
          <cell r="E1059">
            <v>5938</v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8"/>
  <sheetViews>
    <sheetView workbookViewId="0">
      <selection activeCell="E37" sqref="E37"/>
    </sheetView>
  </sheetViews>
  <sheetFormatPr defaultRowHeight="13.2"/>
  <cols>
    <col min="1" max="1" width="6.44140625" customWidth="1"/>
    <col min="2" max="2" width="3.5546875" customWidth="1"/>
    <col min="3" max="3" width="12.5546875" customWidth="1"/>
    <col min="4" max="4" width="38.33203125" customWidth="1"/>
    <col min="5" max="5" width="15.44140625" customWidth="1"/>
    <col min="6" max="6" width="15.33203125" customWidth="1"/>
  </cols>
  <sheetData>
    <row r="1" spans="1:12" ht="14.4" thickBot="1">
      <c r="A1" s="41"/>
      <c r="B1" s="41"/>
      <c r="C1" s="41"/>
      <c r="D1" s="41"/>
    </row>
    <row r="2" spans="1:12" ht="21">
      <c r="A2" s="149" t="s">
        <v>14</v>
      </c>
      <c r="B2" s="150"/>
      <c r="C2" s="150"/>
      <c r="D2" s="43" t="str">
        <f>+Rozpočet!D2</f>
        <v>Letní kino Písek - projektová dokumentace</v>
      </c>
      <c r="E2" s="43"/>
      <c r="F2" s="44"/>
      <c r="G2" s="65"/>
      <c r="I2" s="54"/>
      <c r="J2" s="54"/>
      <c r="K2" s="54"/>
      <c r="L2" s="54"/>
    </row>
    <row r="3" spans="1:12" ht="15.6">
      <c r="A3" s="151" t="s">
        <v>15</v>
      </c>
      <c r="B3" s="152"/>
      <c r="C3" s="152"/>
      <c r="D3" s="45"/>
      <c r="E3" s="45"/>
      <c r="F3" s="40"/>
      <c r="G3" s="66"/>
    </row>
    <row r="4" spans="1:12" ht="15.6">
      <c r="A4" s="151" t="s">
        <v>16</v>
      </c>
      <c r="B4" s="152"/>
      <c r="C4" s="152"/>
      <c r="D4" s="74" t="s">
        <v>91</v>
      </c>
      <c r="E4" s="74"/>
      <c r="F4" s="40"/>
      <c r="G4" s="67"/>
    </row>
    <row r="5" spans="1:12" ht="15.6">
      <c r="A5" s="151" t="s">
        <v>17</v>
      </c>
      <c r="B5" s="152"/>
      <c r="C5" s="152"/>
      <c r="D5" s="45"/>
      <c r="E5" s="45"/>
      <c r="F5" s="40"/>
      <c r="G5" s="67"/>
    </row>
    <row r="6" spans="1:12" ht="14.4" thickBot="1">
      <c r="A6" s="153" t="s">
        <v>18</v>
      </c>
      <c r="B6" s="154"/>
      <c r="C6" s="154"/>
      <c r="D6" s="98">
        <f>+Rozpočet!D6</f>
        <v>0</v>
      </c>
      <c r="E6" s="98"/>
      <c r="F6" s="46"/>
      <c r="G6" s="68"/>
    </row>
    <row r="7" spans="1:12" ht="13.8">
      <c r="A7" s="42"/>
      <c r="B7" s="42"/>
      <c r="C7" s="41"/>
      <c r="D7" s="41"/>
    </row>
    <row r="8" spans="1:12" ht="13.8">
      <c r="A8" s="113"/>
      <c r="B8" s="114"/>
      <c r="C8" s="115" t="s">
        <v>19</v>
      </c>
      <c r="D8" s="116"/>
      <c r="E8" s="117" t="s">
        <v>20</v>
      </c>
      <c r="F8" s="118" t="s">
        <v>21</v>
      </c>
    </row>
    <row r="9" spans="1:12" ht="13.8">
      <c r="A9" s="52"/>
      <c r="B9" s="47"/>
      <c r="C9" s="48"/>
      <c r="D9" s="49"/>
      <c r="E9" s="50"/>
    </row>
    <row r="10" spans="1:12" ht="14.4">
      <c r="A10" s="53"/>
      <c r="B10" s="51"/>
      <c r="C10" s="55" t="str">
        <f>+Rozpočet!C11</f>
        <v>Zázemí účinkujících</v>
      </c>
      <c r="D10" s="56"/>
      <c r="E10" s="57">
        <f>+Rozpočet!H21</f>
        <v>0</v>
      </c>
      <c r="F10" s="63"/>
    </row>
    <row r="11" spans="1:12" ht="14.4">
      <c r="A11" s="53"/>
      <c r="B11" s="51"/>
      <c r="C11" s="55" t="str">
        <f>+Rozpočet!C23</f>
        <v>Pódium</v>
      </c>
      <c r="D11" s="56"/>
      <c r="E11" s="57">
        <f>+Rozpočet!H36</f>
        <v>0</v>
      </c>
      <c r="F11" s="63"/>
    </row>
    <row r="12" spans="1:12" s="135" customFormat="1" ht="14.4">
      <c r="A12" s="142"/>
      <c r="B12" s="140"/>
      <c r="C12" s="143" t="str">
        <f>+Rozpočet!C38</f>
        <v>Promítárna</v>
      </c>
      <c r="D12" s="144"/>
      <c r="E12" s="145">
        <f>+Rozpočet!H42</f>
        <v>0</v>
      </c>
      <c r="F12" s="146"/>
    </row>
    <row r="13" spans="1:12" s="135" customFormat="1" ht="14.4">
      <c r="A13" s="142"/>
      <c r="B13" s="140"/>
      <c r="C13" s="143" t="str">
        <f>+Rozpočet!C44</f>
        <v>Podsklepená část hlediště</v>
      </c>
      <c r="D13" s="144"/>
      <c r="E13" s="145">
        <f>+Rozpočet!H55</f>
        <v>0</v>
      </c>
      <c r="F13" s="146"/>
    </row>
    <row r="14" spans="1:12" s="135" customFormat="1" ht="14.4">
      <c r="A14" s="142"/>
      <c r="B14" s="140"/>
      <c r="C14" s="143" t="str">
        <f>+Rozpočet!C57</f>
        <v>Hlediště</v>
      </c>
      <c r="D14" s="144"/>
      <c r="E14" s="145">
        <f>+Rozpočet!H69</f>
        <v>0</v>
      </c>
      <c r="F14" s="146"/>
    </row>
    <row r="15" spans="1:12" s="135" customFormat="1" ht="14.4">
      <c r="A15" s="142"/>
      <c r="B15" s="140"/>
      <c r="C15" s="143" t="str">
        <f>+Rozpočet!C71</f>
        <v>Zastřešení části hlediště</v>
      </c>
      <c r="D15" s="144"/>
      <c r="E15" s="145">
        <f>+Rozpočet!H81</f>
        <v>0</v>
      </c>
      <c r="F15" s="146"/>
    </row>
    <row r="16" spans="1:12" s="135" customFormat="1" ht="14.4">
      <c r="A16" s="142"/>
      <c r="B16" s="140"/>
      <c r="C16" s="143" t="str">
        <f>+Rozpočet!C83</f>
        <v>Kiosek občerstvení + sezení</v>
      </c>
      <c r="D16" s="144"/>
      <c r="E16" s="145">
        <f>+Rozpočet!H94</f>
        <v>0</v>
      </c>
      <c r="F16" s="146"/>
    </row>
    <row r="17" spans="1:6" ht="14.4">
      <c r="A17" s="58"/>
      <c r="B17" s="59"/>
      <c r="C17" s="60" t="str">
        <f>+Rozpočet!C96</f>
        <v>Oplocení</v>
      </c>
      <c r="D17" s="61"/>
      <c r="E17" s="62">
        <f>+Rozpočet!H102</f>
        <v>0</v>
      </c>
      <c r="F17" s="64"/>
    </row>
    <row r="18" spans="1:6" ht="13.8">
      <c r="F18" s="39"/>
    </row>
    <row r="19" spans="1:6" ht="18">
      <c r="A19" s="105"/>
      <c r="B19" s="105"/>
      <c r="C19" s="106" t="s">
        <v>22</v>
      </c>
      <c r="D19" s="107"/>
      <c r="E19" s="108">
        <f>+SUM(E9:E18)</f>
        <v>0</v>
      </c>
      <c r="F19" s="108"/>
    </row>
    <row r="20" spans="1:6" ht="13.8">
      <c r="F20" s="39"/>
    </row>
    <row r="21" spans="1:6" ht="14.4">
      <c r="A21" s="53"/>
      <c r="B21" s="51"/>
      <c r="C21" s="69" t="s">
        <v>23</v>
      </c>
      <c r="D21" s="70"/>
      <c r="E21" s="72">
        <v>0</v>
      </c>
      <c r="F21" s="71">
        <v>0</v>
      </c>
    </row>
    <row r="22" spans="1:6" ht="14.4">
      <c r="A22" s="53"/>
      <c r="B22" s="51"/>
      <c r="C22" s="69" t="s">
        <v>24</v>
      </c>
      <c r="D22" s="70"/>
      <c r="E22" s="72">
        <v>0</v>
      </c>
      <c r="F22" s="71">
        <f>+E22*0.15</f>
        <v>0</v>
      </c>
    </row>
    <row r="23" spans="1:6" ht="14.4">
      <c r="A23" s="53"/>
      <c r="B23" s="51"/>
      <c r="C23" s="69" t="s">
        <v>25</v>
      </c>
      <c r="D23" s="70"/>
      <c r="E23" s="72">
        <f>+E19</f>
        <v>0</v>
      </c>
      <c r="F23" s="71">
        <f>+E23*0.21</f>
        <v>0</v>
      </c>
    </row>
    <row r="24" spans="1:6" ht="18">
      <c r="A24" s="109"/>
      <c r="B24" s="109"/>
      <c r="C24" s="110" t="s">
        <v>26</v>
      </c>
      <c r="D24" s="111"/>
      <c r="E24" s="109"/>
      <c r="F24" s="112">
        <f>+E19+SUM(F20:F23)</f>
        <v>0</v>
      </c>
    </row>
    <row r="25" spans="1:6" ht="13.8">
      <c r="F25" s="39"/>
    </row>
    <row r="26" spans="1:6" ht="13.8">
      <c r="C26" s="39" t="s">
        <v>27</v>
      </c>
      <c r="F26" s="39"/>
    </row>
    <row r="27" spans="1:6" ht="13.8">
      <c r="F27" s="39"/>
    </row>
    <row r="28" spans="1:6" ht="13.8">
      <c r="F28" s="39"/>
    </row>
    <row r="29" spans="1:6" ht="13.8">
      <c r="F29" s="39"/>
    </row>
    <row r="30" spans="1:6" ht="13.8">
      <c r="C30" s="75"/>
      <c r="F30" s="39"/>
    </row>
    <row r="31" spans="1:6" ht="13.8">
      <c r="C31" s="75"/>
      <c r="F31" s="39"/>
    </row>
    <row r="32" spans="1:6" ht="13.8">
      <c r="C32" s="75"/>
      <c r="F32" s="39"/>
    </row>
    <row r="33" spans="3:6" ht="13.8">
      <c r="C33" s="75"/>
      <c r="F33" s="73"/>
    </row>
    <row r="34" spans="3:6" ht="13.8">
      <c r="C34" s="75"/>
      <c r="F34" s="39"/>
    </row>
    <row r="35" spans="3:6" ht="13.8">
      <c r="F35" s="39"/>
    </row>
    <row r="36" spans="3:6" ht="13.8">
      <c r="F36" s="39"/>
    </row>
    <row r="37" spans="3:6" ht="13.8">
      <c r="F37" s="39"/>
    </row>
    <row r="38" spans="3:6" ht="13.8">
      <c r="F38" s="39"/>
    </row>
    <row r="39" spans="3:6" ht="13.8">
      <c r="F39" s="39"/>
    </row>
    <row r="40" spans="3:6" ht="13.8">
      <c r="F40" s="39"/>
    </row>
    <row r="41" spans="3:6" ht="13.8">
      <c r="F41" s="39"/>
    </row>
    <row r="42" spans="3:6" ht="13.8">
      <c r="F42" s="39"/>
    </row>
    <row r="43" spans="3:6" ht="13.8">
      <c r="F43" s="39"/>
    </row>
    <row r="44" spans="3:6" ht="13.8">
      <c r="F44" s="39"/>
    </row>
    <row r="45" spans="3:6" ht="13.8">
      <c r="F45" s="39"/>
    </row>
    <row r="46" spans="3:6" ht="13.8">
      <c r="F46" s="39"/>
    </row>
    <row r="47" spans="3:6" ht="13.8">
      <c r="F47" s="39"/>
    </row>
    <row r="48" spans="3:6" ht="13.8">
      <c r="F48" s="39"/>
    </row>
    <row r="49" spans="6:6" ht="13.8">
      <c r="F49" s="39"/>
    </row>
    <row r="50" spans="6:6" ht="13.8">
      <c r="F50" s="39"/>
    </row>
    <row r="51" spans="6:6" ht="13.8">
      <c r="F51" s="39"/>
    </row>
    <row r="52" spans="6:6" ht="13.8">
      <c r="F52" s="39"/>
    </row>
    <row r="53" spans="6:6" ht="13.8">
      <c r="F53" s="39"/>
    </row>
    <row r="54" spans="6:6" ht="13.8">
      <c r="F54" s="39"/>
    </row>
    <row r="55" spans="6:6" ht="13.8">
      <c r="F55" s="39"/>
    </row>
    <row r="56" spans="6:6" ht="13.8">
      <c r="F56" s="39"/>
    </row>
    <row r="57" spans="6:6" ht="13.8">
      <c r="F57" s="39"/>
    </row>
    <row r="58" spans="6:6" ht="13.8">
      <c r="F58" s="39"/>
    </row>
  </sheetData>
  <mergeCells count="5">
    <mergeCell ref="A2:C2"/>
    <mergeCell ref="A3:C3"/>
    <mergeCell ref="A4:C4"/>
    <mergeCell ref="A5:C5"/>
    <mergeCell ref="A6:C6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FF0000"/>
    <pageSetUpPr fitToPage="1"/>
  </sheetPr>
  <dimension ref="A1:L136"/>
  <sheetViews>
    <sheetView showGridLines="0" showZeros="0" tabSelected="1" workbookViewId="0">
      <pane ySplit="8" topLeftCell="A9" activePane="bottomLeft" state="frozen"/>
      <selection pane="bottomLeft" activeCell="K23" sqref="K23"/>
    </sheetView>
  </sheetViews>
  <sheetFormatPr defaultColWidth="9.109375" defaultRowHeight="13.8"/>
  <cols>
    <col min="1" max="1" width="5.109375" style="1" customWidth="1"/>
    <col min="2" max="2" width="1.88671875" style="1" customWidth="1"/>
    <col min="3" max="3" width="12.109375" style="1" customWidth="1"/>
    <col min="4" max="4" width="44.5546875" style="1" customWidth="1"/>
    <col min="5" max="5" width="5.5546875" style="1" customWidth="1"/>
    <col min="6" max="6" width="9.44140625" style="3" customWidth="1"/>
    <col min="7" max="7" width="12.109375" style="1" customWidth="1"/>
    <col min="8" max="8" width="14.88671875" style="1" customWidth="1"/>
    <col min="9" max="9" width="9.109375" style="1"/>
    <col min="10" max="12" width="9.109375" style="73"/>
    <col min="13" max="16384" width="9.109375" style="1"/>
  </cols>
  <sheetData>
    <row r="1" spans="1:12" ht="8.25" customHeight="1" thickBot="1">
      <c r="A1" s="7"/>
      <c r="B1" s="7"/>
      <c r="C1" s="7"/>
      <c r="D1" s="7"/>
    </row>
    <row r="2" spans="1:12" ht="24" customHeight="1">
      <c r="A2" s="149" t="s">
        <v>6</v>
      </c>
      <c r="B2" s="150"/>
      <c r="C2" s="150"/>
      <c r="D2" s="43" t="s">
        <v>108</v>
      </c>
      <c r="E2" s="11"/>
      <c r="F2" s="12"/>
      <c r="G2" s="2"/>
      <c r="H2" s="156" t="s">
        <v>109</v>
      </c>
    </row>
    <row r="3" spans="1:12" ht="13.5" customHeight="1">
      <c r="A3" s="151"/>
      <c r="B3" s="152"/>
      <c r="C3" s="152"/>
      <c r="D3" s="45"/>
      <c r="E3" s="5"/>
      <c r="F3" s="14"/>
      <c r="G3" s="6"/>
      <c r="H3" s="5"/>
    </row>
    <row r="4" spans="1:12" ht="13.5" customHeight="1">
      <c r="A4" s="151" t="s">
        <v>8</v>
      </c>
      <c r="B4" s="152"/>
      <c r="C4" s="152"/>
      <c r="D4" s="148" t="s">
        <v>107</v>
      </c>
      <c r="E4" s="5"/>
      <c r="F4" s="15"/>
      <c r="G4" s="10"/>
      <c r="H4" s="10"/>
    </row>
    <row r="5" spans="1:12" ht="13.5" customHeight="1">
      <c r="A5" s="151"/>
      <c r="B5" s="152"/>
      <c r="C5" s="152"/>
      <c r="D5" s="13"/>
      <c r="E5" s="5"/>
      <c r="F5" s="15"/>
      <c r="G5" s="10"/>
      <c r="H5" s="10"/>
    </row>
    <row r="6" spans="1:12" ht="13.5" customHeight="1" thickBot="1">
      <c r="A6" s="153" t="s">
        <v>7</v>
      </c>
      <c r="B6" s="154"/>
      <c r="C6" s="154"/>
      <c r="D6" s="98"/>
      <c r="E6" s="16"/>
      <c r="F6" s="17"/>
      <c r="G6" s="9"/>
      <c r="H6" s="9"/>
    </row>
    <row r="7" spans="1:12">
      <c r="A7" s="8"/>
      <c r="B7" s="8"/>
      <c r="C7" s="7"/>
      <c r="D7" s="7"/>
      <c r="H7" s="4"/>
    </row>
    <row r="8" spans="1:12" ht="13.5" customHeight="1">
      <c r="A8" s="99" t="s">
        <v>9</v>
      </c>
      <c r="B8" s="100"/>
      <c r="C8" s="101" t="s">
        <v>10</v>
      </c>
      <c r="D8" s="102"/>
      <c r="E8" s="102" t="s">
        <v>0</v>
      </c>
      <c r="F8" s="103" t="s">
        <v>1</v>
      </c>
      <c r="G8" s="102" t="s">
        <v>2</v>
      </c>
      <c r="H8" s="104" t="s">
        <v>3</v>
      </c>
    </row>
    <row r="9" spans="1:12" ht="6.75" customHeight="1">
      <c r="A9" s="28"/>
      <c r="B9" s="22"/>
      <c r="C9" s="23"/>
      <c r="D9" s="24"/>
      <c r="E9" s="24"/>
      <c r="F9" s="25"/>
      <c r="G9" s="24"/>
      <c r="H9" s="29"/>
    </row>
    <row r="10" spans="1:12" ht="9" customHeight="1">
      <c r="A10" s="26"/>
      <c r="B10" s="18"/>
      <c r="C10" s="19"/>
      <c r="D10" s="20"/>
      <c r="E10" s="20"/>
      <c r="F10" s="21"/>
      <c r="G10" s="20"/>
      <c r="H10" s="27"/>
    </row>
    <row r="11" spans="1:12" s="77" customFormat="1" ht="15.6">
      <c r="A11" s="127"/>
      <c r="B11" s="128"/>
      <c r="C11" s="133" t="s">
        <v>92</v>
      </c>
      <c r="D11" s="129"/>
      <c r="E11" s="130"/>
      <c r="F11" s="131"/>
      <c r="G11" s="131"/>
      <c r="H11" s="132"/>
      <c r="I11" s="134" t="s">
        <v>100</v>
      </c>
      <c r="J11" s="134"/>
      <c r="K11" s="134"/>
      <c r="L11" s="134"/>
    </row>
    <row r="12" spans="1:12" s="77" customFormat="1">
      <c r="A12" s="53">
        <v>1</v>
      </c>
      <c r="B12" s="51"/>
      <c r="C12" s="78" t="s">
        <v>52</v>
      </c>
      <c r="D12" s="79"/>
      <c r="E12" s="80" t="s">
        <v>38</v>
      </c>
      <c r="F12" s="81">
        <v>50.4</v>
      </c>
      <c r="G12" s="82"/>
      <c r="H12" s="83">
        <f t="shared" ref="H12:H18" si="0">ROUND(F12*G12,0)</f>
        <v>0</v>
      </c>
      <c r="I12" s="73"/>
      <c r="J12" s="73"/>
      <c r="K12" s="73"/>
      <c r="L12" s="73"/>
    </row>
    <row r="13" spans="1:12" s="77" customFormat="1">
      <c r="A13" s="142">
        <f>1+MAX(A$7:A12)</f>
        <v>2</v>
      </c>
      <c r="B13" s="51"/>
      <c r="C13" s="78" t="s">
        <v>53</v>
      </c>
      <c r="D13" s="79"/>
      <c r="E13" s="80" t="s">
        <v>38</v>
      </c>
      <c r="F13" s="81">
        <v>341.59999999999997</v>
      </c>
      <c r="G13" s="82"/>
      <c r="H13" s="83">
        <f t="shared" ref="H13" si="1">ROUND(F13*G13,0)</f>
        <v>0</v>
      </c>
      <c r="I13" s="73"/>
      <c r="J13" s="73"/>
      <c r="K13" s="73"/>
      <c r="L13" s="73"/>
    </row>
    <row r="14" spans="1:12" s="147" customFormat="1">
      <c r="A14" s="142">
        <f>1+MAX(A$7:A13)</f>
        <v>3</v>
      </c>
      <c r="B14" s="140"/>
      <c r="C14" s="78" t="s">
        <v>102</v>
      </c>
      <c r="D14" s="79"/>
      <c r="E14" s="136" t="s">
        <v>13</v>
      </c>
      <c r="F14" s="137">
        <v>1</v>
      </c>
      <c r="G14" s="138"/>
      <c r="H14" s="141">
        <f>G14*F14</f>
        <v>0</v>
      </c>
      <c r="I14" s="139"/>
      <c r="J14" s="139"/>
      <c r="K14" s="139"/>
      <c r="L14" s="139"/>
    </row>
    <row r="15" spans="1:12" s="77" customFormat="1">
      <c r="A15" s="142">
        <f>1+MAX(A$7:A14)</f>
        <v>4</v>
      </c>
      <c r="B15" s="51"/>
      <c r="C15" s="78" t="s">
        <v>56</v>
      </c>
      <c r="D15" s="79"/>
      <c r="E15" s="80" t="s">
        <v>4</v>
      </c>
      <c r="F15" s="81">
        <v>14</v>
      </c>
      <c r="G15" s="82"/>
      <c r="H15" s="83">
        <f t="shared" ref="H15" si="2">ROUND(F15*G15,0)</f>
        <v>0</v>
      </c>
    </row>
    <row r="16" spans="1:12" s="77" customFormat="1">
      <c r="A16" s="142">
        <f>1+MAX(A$7:A15)</f>
        <v>5</v>
      </c>
      <c r="B16" s="51"/>
      <c r="C16" s="78" t="s">
        <v>50</v>
      </c>
      <c r="D16" s="79"/>
      <c r="E16" s="80" t="s">
        <v>4</v>
      </c>
      <c r="F16" s="81">
        <v>294</v>
      </c>
      <c r="G16" s="82"/>
      <c r="H16" s="83">
        <f t="shared" ref="H16" si="3">ROUND(F16*G16,0)</f>
        <v>0</v>
      </c>
    </row>
    <row r="17" spans="1:9" s="77" customFormat="1">
      <c r="A17" s="142">
        <f>1+MAX(A$7:A16)</f>
        <v>6</v>
      </c>
      <c r="B17" s="51"/>
      <c r="C17" s="78" t="s">
        <v>51</v>
      </c>
      <c r="D17" s="79"/>
      <c r="E17" s="80" t="s">
        <v>4</v>
      </c>
      <c r="F17" s="81">
        <v>207</v>
      </c>
      <c r="G17" s="82"/>
      <c r="H17" s="83">
        <f t="shared" ref="H17" si="4">ROUND(F17*G17,0)</f>
        <v>0</v>
      </c>
    </row>
    <row r="18" spans="1:9" s="77" customFormat="1">
      <c r="A18" s="142">
        <f>1+MAX(A$7:A17)</f>
        <v>7</v>
      </c>
      <c r="B18" s="51"/>
      <c r="C18" s="78" t="s">
        <v>28</v>
      </c>
      <c r="D18" s="79"/>
      <c r="E18" s="80" t="s">
        <v>13</v>
      </c>
      <c r="F18" s="81">
        <v>2</v>
      </c>
      <c r="G18" s="82"/>
      <c r="H18" s="83">
        <f t="shared" si="0"/>
        <v>0</v>
      </c>
      <c r="I18" s="73"/>
    </row>
    <row r="19" spans="1:9" s="77" customFormat="1">
      <c r="A19" s="142">
        <f>1+MAX(A$7:A18)</f>
        <v>8</v>
      </c>
      <c r="B19" s="51"/>
      <c r="C19" s="78" t="s">
        <v>29</v>
      </c>
      <c r="D19" s="79"/>
      <c r="E19" s="80" t="s">
        <v>13</v>
      </c>
      <c r="F19" s="81">
        <v>1</v>
      </c>
      <c r="G19" s="82"/>
      <c r="H19" s="83">
        <f t="shared" ref="H19" si="5">ROUND(F19*G19,0)</f>
        <v>0</v>
      </c>
    </row>
    <row r="20" spans="1:9" s="147" customFormat="1">
      <c r="A20" s="142">
        <f>1+MAX(A$7:A19)</f>
        <v>9</v>
      </c>
      <c r="B20" s="140"/>
      <c r="C20" s="78" t="s">
        <v>98</v>
      </c>
      <c r="D20" s="79"/>
      <c r="E20" s="136" t="s">
        <v>99</v>
      </c>
      <c r="F20" s="137">
        <v>10</v>
      </c>
      <c r="G20" s="138"/>
      <c r="H20" s="141">
        <f t="shared" ref="H20" si="6">ROUND(F20*G20,0)</f>
        <v>0</v>
      </c>
    </row>
    <row r="21" spans="1:9" s="77" customFormat="1" ht="15.75" customHeight="1">
      <c r="A21" s="84"/>
      <c r="B21" s="85"/>
      <c r="C21" s="86" t="s">
        <v>93</v>
      </c>
      <c r="D21" s="87"/>
      <c r="E21" s="85"/>
      <c r="F21" s="88"/>
      <c r="G21" s="89"/>
      <c r="H21" s="90">
        <f>SUM(H11:H20)</f>
        <v>0</v>
      </c>
    </row>
    <row r="22" spans="1:9" s="77" customFormat="1" ht="9" customHeight="1">
      <c r="A22" s="26"/>
      <c r="B22" s="18"/>
      <c r="C22" s="19"/>
      <c r="D22" s="20"/>
      <c r="E22" s="20"/>
      <c r="F22" s="21"/>
      <c r="G22" s="20"/>
      <c r="H22" s="27"/>
    </row>
    <row r="23" spans="1:9" s="77" customFormat="1" ht="15.6">
      <c r="A23" s="91"/>
      <c r="B23" s="92"/>
      <c r="C23" s="93" t="s">
        <v>30</v>
      </c>
      <c r="D23" s="94"/>
      <c r="E23" s="95"/>
      <c r="F23" s="96"/>
      <c r="G23" s="96"/>
      <c r="H23" s="97"/>
    </row>
    <row r="24" spans="1:9" s="77" customFormat="1">
      <c r="A24" s="142">
        <f>1+MAX(A$7:A23)</f>
        <v>10</v>
      </c>
      <c r="B24" s="51"/>
      <c r="C24" s="155" t="s">
        <v>32</v>
      </c>
      <c r="D24" s="155"/>
      <c r="E24" s="80" t="s">
        <v>4</v>
      </c>
      <c r="F24" s="81">
        <v>172</v>
      </c>
      <c r="G24" s="82"/>
      <c r="H24" s="83">
        <f t="shared" ref="H24" si="7">ROUND(F24*G24,0)</f>
        <v>0</v>
      </c>
    </row>
    <row r="25" spans="1:9" s="77" customFormat="1" ht="12.75" customHeight="1">
      <c r="A25" s="142">
        <f>1+MAX(A$7:A24)</f>
        <v>11</v>
      </c>
      <c r="B25" s="51"/>
      <c r="C25" s="155" t="s">
        <v>57</v>
      </c>
      <c r="D25" s="155"/>
      <c r="E25" s="80" t="s">
        <v>58</v>
      </c>
      <c r="F25" s="81">
        <v>51.6</v>
      </c>
      <c r="G25" s="82"/>
      <c r="H25" s="83">
        <f t="shared" ref="H25" si="8">ROUND(F25*G25,0)</f>
        <v>0</v>
      </c>
    </row>
    <row r="26" spans="1:9" s="77" customFormat="1">
      <c r="A26" s="142">
        <f>1+MAX(A$7:A25)</f>
        <v>12</v>
      </c>
      <c r="B26" s="51"/>
      <c r="C26" s="155" t="s">
        <v>59</v>
      </c>
      <c r="D26" s="155"/>
      <c r="E26" s="80" t="s">
        <v>58</v>
      </c>
      <c r="F26" s="81">
        <v>25.8</v>
      </c>
      <c r="G26" s="82"/>
      <c r="H26" s="83">
        <f t="shared" ref="H26:H35" si="9">ROUND(F26*G26,0)</f>
        <v>0</v>
      </c>
    </row>
    <row r="27" spans="1:9" s="77" customFormat="1">
      <c r="A27" s="142">
        <f>1+MAX(A$7:A26)</f>
        <v>13</v>
      </c>
      <c r="B27" s="51"/>
      <c r="C27" s="155" t="s">
        <v>60</v>
      </c>
      <c r="D27" s="155"/>
      <c r="E27" s="80" t="s">
        <v>4</v>
      </c>
      <c r="F27" s="81">
        <v>172</v>
      </c>
      <c r="G27" s="82"/>
      <c r="H27" s="83">
        <f t="shared" ref="H27" si="10">ROUND(F27*G27,0)</f>
        <v>0</v>
      </c>
    </row>
    <row r="28" spans="1:9" s="77" customFormat="1">
      <c r="A28" s="142">
        <f>1+MAX(A$7:A27)</f>
        <v>14</v>
      </c>
      <c r="B28" s="51"/>
      <c r="C28" s="155" t="s">
        <v>33</v>
      </c>
      <c r="D28" s="155"/>
      <c r="E28" s="80" t="s">
        <v>4</v>
      </c>
      <c r="F28" s="81">
        <v>197.79999999999998</v>
      </c>
      <c r="G28" s="82"/>
      <c r="H28" s="83">
        <f t="shared" ref="H28" si="11">ROUND(F28*G28,0)</f>
        <v>0</v>
      </c>
    </row>
    <row r="29" spans="1:9" s="77" customFormat="1">
      <c r="A29" s="142">
        <f>1+MAX(A$7:A28)</f>
        <v>15</v>
      </c>
      <c r="B29" s="51"/>
      <c r="C29" s="155" t="s">
        <v>61</v>
      </c>
      <c r="D29" s="155"/>
      <c r="E29" s="80" t="s">
        <v>4</v>
      </c>
      <c r="F29" s="81">
        <v>172</v>
      </c>
      <c r="G29" s="82"/>
      <c r="H29" s="83">
        <f t="shared" ref="H29" si="12">ROUND(F29*G29,0)</f>
        <v>0</v>
      </c>
    </row>
    <row r="30" spans="1:9" s="77" customFormat="1">
      <c r="A30" s="142">
        <f>1+MAX(A$7:A29)</f>
        <v>16</v>
      </c>
      <c r="B30" s="51"/>
      <c r="C30" s="155" t="s">
        <v>62</v>
      </c>
      <c r="D30" s="155"/>
      <c r="E30" s="80" t="s">
        <v>4</v>
      </c>
      <c r="F30" s="81">
        <v>172</v>
      </c>
      <c r="G30" s="82"/>
      <c r="H30" s="83">
        <f t="shared" ref="H30" si="13">ROUND(F30*G30,0)</f>
        <v>0</v>
      </c>
    </row>
    <row r="31" spans="1:9" s="77" customFormat="1">
      <c r="A31" s="142">
        <f>1+MAX(A$7:A30)</f>
        <v>17</v>
      </c>
      <c r="B31" s="51"/>
      <c r="C31" s="155" t="s">
        <v>54</v>
      </c>
      <c r="D31" s="155"/>
      <c r="E31" s="80" t="s">
        <v>12</v>
      </c>
      <c r="F31" s="81">
        <v>28</v>
      </c>
      <c r="G31" s="82"/>
      <c r="H31" s="83">
        <f t="shared" ref="H31" si="14">ROUND(F31*G31,0)</f>
        <v>0</v>
      </c>
    </row>
    <row r="32" spans="1:9" s="77" customFormat="1">
      <c r="A32" s="142">
        <f>1+MAX(A$7:A31)</f>
        <v>18</v>
      </c>
      <c r="B32" s="51"/>
      <c r="C32" s="155" t="s">
        <v>34</v>
      </c>
      <c r="D32" s="155"/>
      <c r="E32" s="80" t="s">
        <v>13</v>
      </c>
      <c r="F32" s="81">
        <v>2</v>
      </c>
      <c r="G32" s="82"/>
      <c r="H32" s="83">
        <f t="shared" ref="H32" si="15">ROUND(F32*G32,0)</f>
        <v>0</v>
      </c>
    </row>
    <row r="33" spans="1:9" s="77" customFormat="1">
      <c r="A33" s="142">
        <f>1+MAX(A$7:A32)</f>
        <v>19</v>
      </c>
      <c r="B33" s="51"/>
      <c r="C33" s="155" t="s">
        <v>63</v>
      </c>
      <c r="D33" s="155"/>
      <c r="E33" s="80" t="s">
        <v>13</v>
      </c>
      <c r="F33" s="81">
        <v>2</v>
      </c>
      <c r="G33" s="82"/>
      <c r="H33" s="83">
        <f t="shared" ref="H33" si="16">ROUND(F33*G33,0)</f>
        <v>0</v>
      </c>
    </row>
    <row r="34" spans="1:9" s="77" customFormat="1" ht="12.75" customHeight="1">
      <c r="A34" s="142">
        <f>1+MAX(A$7:A33)</f>
        <v>20</v>
      </c>
      <c r="B34" s="51"/>
      <c r="C34" s="155" t="s">
        <v>29</v>
      </c>
      <c r="D34" s="155"/>
      <c r="E34" s="80" t="s">
        <v>13</v>
      </c>
      <c r="F34" s="81">
        <v>1</v>
      </c>
      <c r="G34" s="82"/>
      <c r="H34" s="83">
        <f t="shared" si="9"/>
        <v>0</v>
      </c>
    </row>
    <row r="35" spans="1:9" s="147" customFormat="1" ht="12.75" customHeight="1">
      <c r="A35" s="142">
        <f>1+MAX(A$7:A34)</f>
        <v>21</v>
      </c>
      <c r="B35" s="140"/>
      <c r="C35" s="78" t="s">
        <v>98</v>
      </c>
      <c r="D35" s="79"/>
      <c r="E35" s="136" t="s">
        <v>99</v>
      </c>
      <c r="F35" s="137">
        <v>10</v>
      </c>
      <c r="G35" s="138"/>
      <c r="H35" s="141">
        <f t="shared" si="9"/>
        <v>0</v>
      </c>
    </row>
    <row r="36" spans="1:9" s="77" customFormat="1" ht="15.75" customHeight="1">
      <c r="A36" s="84"/>
      <c r="B36" s="85"/>
      <c r="C36" s="86" t="s">
        <v>31</v>
      </c>
      <c r="D36" s="87"/>
      <c r="E36" s="85"/>
      <c r="F36" s="88"/>
      <c r="G36" s="89"/>
      <c r="H36" s="90">
        <f>SUM(H23:H35)</f>
        <v>0</v>
      </c>
    </row>
    <row r="37" spans="1:9" s="77" customFormat="1" ht="9" customHeight="1">
      <c r="A37" s="26"/>
      <c r="B37" s="18"/>
      <c r="C37" s="19"/>
      <c r="D37" s="20"/>
      <c r="E37" s="20"/>
      <c r="F37" s="21"/>
      <c r="G37" s="20"/>
      <c r="H37" s="27"/>
    </row>
    <row r="38" spans="1:9" s="77" customFormat="1" ht="15.6">
      <c r="A38" s="91"/>
      <c r="B38" s="92"/>
      <c r="C38" s="93" t="s">
        <v>35</v>
      </c>
      <c r="D38" s="94"/>
      <c r="E38" s="95"/>
      <c r="F38" s="96"/>
      <c r="G38" s="96"/>
      <c r="H38" s="97"/>
    </row>
    <row r="39" spans="1:9" s="77" customFormat="1">
      <c r="A39" s="142">
        <f>1+MAX(A$7:A38)</f>
        <v>22</v>
      </c>
      <c r="B39" s="51"/>
      <c r="C39" s="155" t="s">
        <v>55</v>
      </c>
      <c r="D39" s="155"/>
      <c r="E39" s="80" t="s">
        <v>4</v>
      </c>
      <c r="F39" s="81">
        <v>431</v>
      </c>
      <c r="G39" s="82"/>
      <c r="H39" s="83">
        <f t="shared" ref="H39:H41" si="17">ROUND(F39*G39,0)</f>
        <v>0</v>
      </c>
    </row>
    <row r="40" spans="1:9" s="77" customFormat="1" ht="12.75" customHeight="1">
      <c r="A40" s="142">
        <f>1+MAX(A$7:A39)</f>
        <v>23</v>
      </c>
      <c r="B40" s="51"/>
      <c r="C40" s="155" t="s">
        <v>36</v>
      </c>
      <c r="D40" s="155"/>
      <c r="E40" s="80" t="s">
        <v>13</v>
      </c>
      <c r="F40" s="81">
        <v>1</v>
      </c>
      <c r="G40" s="82"/>
      <c r="H40" s="83">
        <f t="shared" si="17"/>
        <v>0</v>
      </c>
    </row>
    <row r="41" spans="1:9" s="147" customFormat="1" ht="12.75" customHeight="1">
      <c r="A41" s="142">
        <f>1+MAX(A$7:A40)</f>
        <v>24</v>
      </c>
      <c r="B41" s="140"/>
      <c r="C41" s="78" t="s">
        <v>98</v>
      </c>
      <c r="D41" s="79"/>
      <c r="E41" s="136" t="s">
        <v>99</v>
      </c>
      <c r="F41" s="137">
        <v>10</v>
      </c>
      <c r="G41" s="138"/>
      <c r="H41" s="141">
        <f t="shared" si="17"/>
        <v>0</v>
      </c>
    </row>
    <row r="42" spans="1:9" s="77" customFormat="1" ht="15.75" customHeight="1">
      <c r="A42" s="84"/>
      <c r="B42" s="85"/>
      <c r="C42" s="86" t="s">
        <v>37</v>
      </c>
      <c r="D42" s="87"/>
      <c r="E42" s="85"/>
      <c r="F42" s="88"/>
      <c r="G42" s="89"/>
      <c r="H42" s="90">
        <f>SUM(H38:H41)</f>
        <v>0</v>
      </c>
    </row>
    <row r="43" spans="1:9" s="77" customFormat="1" ht="9" customHeight="1">
      <c r="A43" s="26"/>
      <c r="B43" s="18"/>
      <c r="C43" s="19"/>
      <c r="D43" s="20"/>
      <c r="E43" s="20"/>
      <c r="F43" s="21"/>
      <c r="G43" s="20"/>
      <c r="H43" s="27"/>
    </row>
    <row r="44" spans="1:9" s="77" customFormat="1" ht="15.6">
      <c r="A44" s="91"/>
      <c r="B44" s="92"/>
      <c r="C44" s="93" t="s">
        <v>39</v>
      </c>
      <c r="D44" s="94"/>
      <c r="E44" s="95"/>
      <c r="F44" s="96"/>
      <c r="G44" s="96"/>
      <c r="H44" s="97"/>
    </row>
    <row r="45" spans="1:9" s="77" customFormat="1">
      <c r="A45" s="142">
        <f>1+MAX(A$7:A44)</f>
        <v>25</v>
      </c>
      <c r="B45" s="51"/>
      <c r="C45" s="155" t="s">
        <v>40</v>
      </c>
      <c r="D45" s="155"/>
      <c r="E45" s="80" t="s">
        <v>38</v>
      </c>
      <c r="F45" s="81">
        <v>224</v>
      </c>
      <c r="G45" s="82"/>
      <c r="H45" s="83">
        <f t="shared" ref="H45" si="18">ROUND(F45*G45,0)</f>
        <v>0</v>
      </c>
      <c r="I45" s="73"/>
    </row>
    <row r="46" spans="1:9" s="77" customFormat="1">
      <c r="A46" s="142">
        <f>1+MAX(A$7:A45)</f>
        <v>26</v>
      </c>
      <c r="B46" s="51"/>
      <c r="C46" s="155" t="s">
        <v>41</v>
      </c>
      <c r="D46" s="155"/>
      <c r="E46" s="80" t="s">
        <v>38</v>
      </c>
      <c r="F46" s="81">
        <v>224</v>
      </c>
      <c r="G46" s="82"/>
      <c r="H46" s="83">
        <f t="shared" ref="H46:H52" si="19">ROUND(F46*G46,0)</f>
        <v>0</v>
      </c>
      <c r="I46" s="139"/>
    </row>
    <row r="47" spans="1:9" s="147" customFormat="1">
      <c r="A47" s="142">
        <f>1+MAX(A$7:A46)</f>
        <v>27</v>
      </c>
      <c r="B47" s="140"/>
      <c r="C47" s="155" t="s">
        <v>101</v>
      </c>
      <c r="D47" s="155"/>
      <c r="E47" s="136" t="s">
        <v>13</v>
      </c>
      <c r="F47" s="137">
        <v>1</v>
      </c>
      <c r="G47" s="138"/>
      <c r="H47" s="141">
        <f>F47*G47</f>
        <v>0</v>
      </c>
      <c r="I47" s="139"/>
    </row>
    <row r="48" spans="1:9" s="77" customFormat="1">
      <c r="A48" s="142">
        <f>1+MAX(A$7:A47)</f>
        <v>28</v>
      </c>
      <c r="B48" s="51"/>
      <c r="C48" s="155" t="s">
        <v>64</v>
      </c>
      <c r="D48" s="155"/>
      <c r="E48" s="80" t="s">
        <v>58</v>
      </c>
      <c r="F48" s="81">
        <v>286.69499999999999</v>
      </c>
      <c r="G48" s="82"/>
      <c r="H48" s="83">
        <f t="shared" si="19"/>
        <v>0</v>
      </c>
    </row>
    <row r="49" spans="1:9" s="77" customFormat="1">
      <c r="A49" s="142">
        <f>1+MAX(A$7:A48)</f>
        <v>29</v>
      </c>
      <c r="B49" s="51"/>
      <c r="C49" s="155" t="s">
        <v>66</v>
      </c>
      <c r="D49" s="155"/>
      <c r="E49" s="80" t="s">
        <v>4</v>
      </c>
      <c r="F49" s="81">
        <v>63.09</v>
      </c>
      <c r="G49" s="82"/>
      <c r="H49" s="83">
        <f t="shared" si="19"/>
        <v>0</v>
      </c>
      <c r="I49" s="73"/>
    </row>
    <row r="50" spans="1:9" s="77" customFormat="1">
      <c r="A50" s="142">
        <f>1+MAX(A$7:A49)</f>
        <v>30</v>
      </c>
      <c r="B50" s="51"/>
      <c r="C50" s="155" t="s">
        <v>65</v>
      </c>
      <c r="D50" s="155"/>
      <c r="E50" s="80" t="s">
        <v>12</v>
      </c>
      <c r="F50" s="81">
        <v>82</v>
      </c>
      <c r="G50" s="82"/>
      <c r="H50" s="83">
        <f t="shared" si="19"/>
        <v>0</v>
      </c>
    </row>
    <row r="51" spans="1:9" s="77" customFormat="1">
      <c r="A51" s="142">
        <f>1+MAX(A$7:A50)</f>
        <v>31</v>
      </c>
      <c r="B51" s="51"/>
      <c r="C51" s="155" t="s">
        <v>68</v>
      </c>
      <c r="D51" s="155"/>
      <c r="E51" s="80" t="s">
        <v>4</v>
      </c>
      <c r="F51" s="81">
        <v>202.95000000000002</v>
      </c>
      <c r="G51" s="82"/>
      <c r="H51" s="83">
        <f t="shared" si="19"/>
        <v>0</v>
      </c>
    </row>
    <row r="52" spans="1:9" s="77" customFormat="1">
      <c r="A52" s="142">
        <f>1+MAX(A$7:A51)</f>
        <v>32</v>
      </c>
      <c r="B52" s="51"/>
      <c r="C52" s="155" t="s">
        <v>67</v>
      </c>
      <c r="D52" s="155"/>
      <c r="E52" s="80" t="s">
        <v>4</v>
      </c>
      <c r="F52" s="81">
        <v>145</v>
      </c>
      <c r="G52" s="82"/>
      <c r="H52" s="83">
        <f t="shared" si="19"/>
        <v>0</v>
      </c>
    </row>
    <row r="53" spans="1:9" s="77" customFormat="1" ht="12.75" customHeight="1">
      <c r="A53" s="142">
        <f>1+MAX(A$7:A52)</f>
        <v>33</v>
      </c>
      <c r="B53" s="51"/>
      <c r="C53" s="155" t="s">
        <v>29</v>
      </c>
      <c r="D53" s="155"/>
      <c r="E53" s="80" t="s">
        <v>13</v>
      </c>
      <c r="F53" s="81">
        <v>1</v>
      </c>
      <c r="G53" s="82"/>
      <c r="H53" s="83">
        <f t="shared" ref="H53:H54" si="20">ROUND(F53*G53,0)</f>
        <v>0</v>
      </c>
    </row>
    <row r="54" spans="1:9" s="147" customFormat="1" ht="12.75" customHeight="1">
      <c r="A54" s="142">
        <f>1+MAX(A$7:A53)</f>
        <v>34</v>
      </c>
      <c r="B54" s="140"/>
      <c r="C54" s="78" t="s">
        <v>98</v>
      </c>
      <c r="D54" s="79"/>
      <c r="E54" s="136" t="s">
        <v>99</v>
      </c>
      <c r="F54" s="137">
        <v>10</v>
      </c>
      <c r="G54" s="138"/>
      <c r="H54" s="141">
        <f t="shared" si="20"/>
        <v>0</v>
      </c>
    </row>
    <row r="55" spans="1:9" s="77" customFormat="1" ht="15.75" customHeight="1">
      <c r="A55" s="84"/>
      <c r="B55" s="85"/>
      <c r="C55" s="86" t="s">
        <v>42</v>
      </c>
      <c r="D55" s="87"/>
      <c r="E55" s="85"/>
      <c r="F55" s="88"/>
      <c r="G55" s="89"/>
      <c r="H55" s="90">
        <f>SUM(H44:H54)</f>
        <v>0</v>
      </c>
    </row>
    <row r="56" spans="1:9" s="77" customFormat="1" ht="9" customHeight="1">
      <c r="A56" s="26"/>
      <c r="B56" s="18"/>
      <c r="C56" s="19"/>
      <c r="D56" s="20"/>
      <c r="E56" s="20"/>
      <c r="F56" s="21"/>
      <c r="G56" s="20"/>
      <c r="H56" s="27"/>
    </row>
    <row r="57" spans="1:9" s="77" customFormat="1" ht="15.6">
      <c r="A57" s="91"/>
      <c r="B57" s="92"/>
      <c r="C57" s="93" t="s">
        <v>43</v>
      </c>
      <c r="D57" s="94"/>
      <c r="E57" s="95"/>
      <c r="F57" s="96"/>
      <c r="G57" s="96"/>
      <c r="H57" s="97"/>
    </row>
    <row r="58" spans="1:9" s="77" customFormat="1">
      <c r="A58" s="142">
        <f>1+MAX(A$7:A57)</f>
        <v>35</v>
      </c>
      <c r="B58" s="51"/>
      <c r="C58" s="155" t="s">
        <v>69</v>
      </c>
      <c r="D58" s="155"/>
      <c r="E58" s="80" t="s">
        <v>4</v>
      </c>
      <c r="F58" s="81">
        <v>1150</v>
      </c>
      <c r="G58" s="82"/>
      <c r="H58" s="83">
        <f t="shared" ref="H58" si="21">ROUND(F58*G58,0)</f>
        <v>0</v>
      </c>
    </row>
    <row r="59" spans="1:9" s="77" customFormat="1">
      <c r="A59" s="142">
        <f>1+MAX(A$7:A58)</f>
        <v>36</v>
      </c>
      <c r="B59" s="51"/>
      <c r="C59" s="155" t="s">
        <v>70</v>
      </c>
      <c r="D59" s="155"/>
      <c r="E59" s="80" t="s">
        <v>58</v>
      </c>
      <c r="F59" s="81">
        <v>287.5</v>
      </c>
      <c r="G59" s="82"/>
      <c r="H59" s="83">
        <f>ROUND(F59*G59,0)</f>
        <v>0</v>
      </c>
    </row>
    <row r="60" spans="1:9" s="77" customFormat="1">
      <c r="A60" s="142">
        <f>1+MAX(A$7:A59)</f>
        <v>37</v>
      </c>
      <c r="B60" s="51"/>
      <c r="C60" s="155" t="s">
        <v>71</v>
      </c>
      <c r="D60" s="155"/>
      <c r="E60" s="80" t="s">
        <v>58</v>
      </c>
      <c r="F60" s="81">
        <v>230</v>
      </c>
      <c r="G60" s="82"/>
      <c r="H60" s="83">
        <f t="shared" ref="H60" si="22">ROUND(F60*G60,0)</f>
        <v>0</v>
      </c>
    </row>
    <row r="61" spans="1:9" s="77" customFormat="1">
      <c r="A61" s="142">
        <f>1+MAX(A$7:A60)</f>
        <v>38</v>
      </c>
      <c r="B61" s="51"/>
      <c r="C61" s="155" t="s">
        <v>72</v>
      </c>
      <c r="D61" s="155"/>
      <c r="E61" s="80" t="s">
        <v>4</v>
      </c>
      <c r="F61" s="81">
        <v>1150</v>
      </c>
      <c r="G61" s="82"/>
      <c r="H61" s="83">
        <f t="shared" ref="H61" si="23">ROUND(F61*G61,0)</f>
        <v>0</v>
      </c>
    </row>
    <row r="62" spans="1:9" s="77" customFormat="1">
      <c r="A62" s="142">
        <f>1+MAX(A$7:A61)</f>
        <v>39</v>
      </c>
      <c r="B62" s="51"/>
      <c r="C62" s="155" t="s">
        <v>73</v>
      </c>
      <c r="D62" s="155"/>
      <c r="E62" s="80" t="s">
        <v>4</v>
      </c>
      <c r="F62" s="81">
        <v>544</v>
      </c>
      <c r="G62" s="82"/>
      <c r="H62" s="83">
        <f t="shared" ref="H62:H63" si="24">ROUND(F62*G62,0)</f>
        <v>0</v>
      </c>
      <c r="I62" s="73"/>
    </row>
    <row r="63" spans="1:9" s="147" customFormat="1">
      <c r="A63" s="142">
        <f>1+MAX(A$7:A62)</f>
        <v>40</v>
      </c>
      <c r="B63" s="140"/>
      <c r="C63" s="155" t="s">
        <v>97</v>
      </c>
      <c r="D63" s="155"/>
      <c r="E63" s="136" t="s">
        <v>13</v>
      </c>
      <c r="F63" s="137">
        <v>2</v>
      </c>
      <c r="G63" s="138"/>
      <c r="H63" s="141">
        <f t="shared" si="24"/>
        <v>0</v>
      </c>
    </row>
    <row r="64" spans="1:9" s="77" customFormat="1">
      <c r="A64" s="142">
        <f>1+MAX(A$7:A63)</f>
        <v>41</v>
      </c>
      <c r="B64" s="51"/>
      <c r="C64" s="155" t="s">
        <v>74</v>
      </c>
      <c r="D64" s="155"/>
      <c r="E64" s="80" t="s">
        <v>13</v>
      </c>
      <c r="F64" s="81">
        <v>1</v>
      </c>
      <c r="G64" s="82"/>
      <c r="H64" s="83">
        <f t="shared" ref="H64:H65" si="25">ROUND(F64*G64,0)</f>
        <v>0</v>
      </c>
    </row>
    <row r="65" spans="1:8" s="77" customFormat="1">
      <c r="A65" s="142">
        <f>1+MAX(A$7:A64)</f>
        <v>42</v>
      </c>
      <c r="B65" s="51"/>
      <c r="C65" s="155" t="s">
        <v>63</v>
      </c>
      <c r="D65" s="155"/>
      <c r="E65" s="80" t="s">
        <v>13</v>
      </c>
      <c r="F65" s="81">
        <v>2</v>
      </c>
      <c r="G65" s="82"/>
      <c r="H65" s="83">
        <f t="shared" si="25"/>
        <v>0</v>
      </c>
    </row>
    <row r="66" spans="1:8" s="147" customFormat="1">
      <c r="A66" s="142">
        <f>1+MAX(A$7:A65)</f>
        <v>43</v>
      </c>
      <c r="B66" s="140"/>
      <c r="C66" s="155" t="s">
        <v>106</v>
      </c>
      <c r="D66" s="155"/>
      <c r="E66" s="136" t="s">
        <v>76</v>
      </c>
      <c r="F66" s="137">
        <v>6</v>
      </c>
      <c r="G66" s="138"/>
      <c r="H66" s="141">
        <f t="shared" ref="H66" si="26">ROUND(F66*G66,0)</f>
        <v>0</v>
      </c>
    </row>
    <row r="67" spans="1:8" s="77" customFormat="1" ht="12.75" customHeight="1">
      <c r="A67" s="142">
        <f>1+MAX(A$7:A66)</f>
        <v>44</v>
      </c>
      <c r="B67" s="51"/>
      <c r="C67" s="155" t="s">
        <v>29</v>
      </c>
      <c r="D67" s="155"/>
      <c r="E67" s="80" t="s">
        <v>13</v>
      </c>
      <c r="F67" s="81">
        <v>1</v>
      </c>
      <c r="G67" s="82"/>
      <c r="H67" s="83">
        <f t="shared" ref="H67:H68" si="27">ROUND(F67*G67,0)</f>
        <v>0</v>
      </c>
    </row>
    <row r="68" spans="1:8" s="147" customFormat="1" ht="12.75" customHeight="1">
      <c r="A68" s="142">
        <f>1+MAX(A$7:A67)</f>
        <v>45</v>
      </c>
      <c r="B68" s="140"/>
      <c r="C68" s="78" t="s">
        <v>98</v>
      </c>
      <c r="D68" s="79"/>
      <c r="E68" s="136" t="s">
        <v>99</v>
      </c>
      <c r="F68" s="137">
        <v>10</v>
      </c>
      <c r="G68" s="138"/>
      <c r="H68" s="141">
        <f t="shared" si="27"/>
        <v>0</v>
      </c>
    </row>
    <row r="69" spans="1:8" s="77" customFormat="1" ht="15.75" customHeight="1">
      <c r="A69" s="84"/>
      <c r="B69" s="85"/>
      <c r="C69" s="86" t="s">
        <v>44</v>
      </c>
      <c r="D69" s="87"/>
      <c r="E69" s="85"/>
      <c r="F69" s="88"/>
      <c r="G69" s="89"/>
      <c r="H69" s="90">
        <f>SUM(H57:H68)</f>
        <v>0</v>
      </c>
    </row>
    <row r="70" spans="1:8" s="77" customFormat="1" ht="9" customHeight="1">
      <c r="A70" s="26"/>
      <c r="B70" s="18"/>
      <c r="C70" s="19"/>
      <c r="D70" s="20"/>
      <c r="E70" s="20"/>
      <c r="F70" s="21"/>
      <c r="G70" s="20"/>
      <c r="H70" s="27"/>
    </row>
    <row r="71" spans="1:8" s="77" customFormat="1" ht="15.6">
      <c r="A71" s="91"/>
      <c r="B71" s="92"/>
      <c r="C71" s="93" t="s">
        <v>75</v>
      </c>
      <c r="D71" s="94"/>
      <c r="E71" s="95"/>
      <c r="F71" s="96"/>
      <c r="G71" s="96"/>
      <c r="H71" s="97"/>
    </row>
    <row r="72" spans="1:8" s="77" customFormat="1">
      <c r="A72" s="142">
        <f>1+MAX(A$7:A71)</f>
        <v>46</v>
      </c>
      <c r="B72" s="51"/>
      <c r="C72" s="155" t="s">
        <v>103</v>
      </c>
      <c r="D72" s="155"/>
      <c r="E72" s="80" t="s">
        <v>76</v>
      </c>
      <c r="F72" s="81">
        <v>8</v>
      </c>
      <c r="G72" s="82"/>
      <c r="H72" s="83">
        <f t="shared" ref="H72" si="28">ROUND(F72*G72,0)</f>
        <v>0</v>
      </c>
    </row>
    <row r="73" spans="1:8" s="77" customFormat="1">
      <c r="A73" s="142">
        <f>1+MAX(A$7:A72)</f>
        <v>47</v>
      </c>
      <c r="B73" s="51"/>
      <c r="C73" s="155" t="s">
        <v>77</v>
      </c>
      <c r="D73" s="155"/>
      <c r="E73" s="80" t="s">
        <v>76</v>
      </c>
      <c r="F73" s="81">
        <v>16</v>
      </c>
      <c r="G73" s="82"/>
      <c r="H73" s="83">
        <f>ROUND(F73*G73,0)</f>
        <v>0</v>
      </c>
    </row>
    <row r="74" spans="1:8" s="77" customFormat="1" ht="12.75" customHeight="1">
      <c r="A74" s="142">
        <f>1+MAX(A$7:A73)</f>
        <v>48</v>
      </c>
      <c r="B74" s="51"/>
      <c r="C74" s="155" t="s">
        <v>104</v>
      </c>
      <c r="D74" s="155"/>
      <c r="E74" s="80" t="s">
        <v>76</v>
      </c>
      <c r="F74" s="81">
        <v>6</v>
      </c>
      <c r="G74" s="82"/>
      <c r="H74" s="83">
        <f>ROUND(F74*G74,0)</f>
        <v>0</v>
      </c>
    </row>
    <row r="75" spans="1:8" s="77" customFormat="1" ht="12.75" customHeight="1">
      <c r="A75" s="142">
        <f>1+MAX(A$7:A74)</f>
        <v>49</v>
      </c>
      <c r="B75" s="51"/>
      <c r="C75" s="155" t="s">
        <v>78</v>
      </c>
      <c r="D75" s="155"/>
      <c r="E75" s="80" t="s">
        <v>13</v>
      </c>
      <c r="F75" s="81">
        <v>1</v>
      </c>
      <c r="G75" s="82"/>
      <c r="H75" s="83">
        <f>ROUND(F75*G75,0)</f>
        <v>0</v>
      </c>
    </row>
    <row r="76" spans="1:8" s="77" customFormat="1">
      <c r="A76" s="142">
        <f>1+MAX(A$7:A75)</f>
        <v>50</v>
      </c>
      <c r="B76" s="51"/>
      <c r="C76" s="155" t="s">
        <v>79</v>
      </c>
      <c r="D76" s="155"/>
      <c r="E76" s="80" t="s">
        <v>4</v>
      </c>
      <c r="F76" s="81">
        <v>230</v>
      </c>
      <c r="G76" s="82"/>
      <c r="H76" s="83">
        <f t="shared" ref="H76:H80" si="29">ROUND(F76*G76,0)</f>
        <v>0</v>
      </c>
    </row>
    <row r="77" spans="1:8" s="77" customFormat="1">
      <c r="A77" s="142">
        <f>1+MAX(A$7:A76)</f>
        <v>51</v>
      </c>
      <c r="B77" s="51"/>
      <c r="C77" s="155" t="s">
        <v>80</v>
      </c>
      <c r="D77" s="155"/>
      <c r="E77" s="80" t="s">
        <v>13</v>
      </c>
      <c r="F77" s="81">
        <v>1</v>
      </c>
      <c r="G77" s="82"/>
      <c r="H77" s="83">
        <f t="shared" si="29"/>
        <v>0</v>
      </c>
    </row>
    <row r="78" spans="1:8" s="77" customFormat="1">
      <c r="A78" s="142">
        <f>1+MAX(A$7:A77)</f>
        <v>52</v>
      </c>
      <c r="B78" s="51"/>
      <c r="C78" s="155" t="s">
        <v>82</v>
      </c>
      <c r="D78" s="155"/>
      <c r="E78" s="80" t="s">
        <v>13</v>
      </c>
      <c r="F78" s="81">
        <v>1</v>
      </c>
      <c r="G78" s="82"/>
      <c r="H78" s="83">
        <f t="shared" si="29"/>
        <v>0</v>
      </c>
    </row>
    <row r="79" spans="1:8" s="77" customFormat="1" ht="12.75" customHeight="1">
      <c r="A79" s="142">
        <f>1+MAX(A$7:A78)</f>
        <v>53</v>
      </c>
      <c r="B79" s="51"/>
      <c r="C79" s="155" t="s">
        <v>81</v>
      </c>
      <c r="D79" s="155"/>
      <c r="E79" s="80" t="s">
        <v>13</v>
      </c>
      <c r="F79" s="81">
        <v>1</v>
      </c>
      <c r="G79" s="82"/>
      <c r="H79" s="83">
        <f t="shared" si="29"/>
        <v>0</v>
      </c>
    </row>
    <row r="80" spans="1:8" s="147" customFormat="1" ht="12.75" customHeight="1">
      <c r="A80" s="142">
        <f>1+MAX(A$7:A79)</f>
        <v>54</v>
      </c>
      <c r="B80" s="140"/>
      <c r="C80" s="78" t="s">
        <v>98</v>
      </c>
      <c r="D80" s="79"/>
      <c r="E80" s="136" t="s">
        <v>99</v>
      </c>
      <c r="F80" s="137">
        <v>10</v>
      </c>
      <c r="G80" s="138"/>
      <c r="H80" s="141">
        <f t="shared" si="29"/>
        <v>0</v>
      </c>
    </row>
    <row r="81" spans="1:8" s="77" customFormat="1" ht="15.75" customHeight="1">
      <c r="A81" s="84"/>
      <c r="B81" s="85"/>
      <c r="C81" s="86" t="s">
        <v>94</v>
      </c>
      <c r="D81" s="87"/>
      <c r="E81" s="85"/>
      <c r="F81" s="88"/>
      <c r="G81" s="89"/>
      <c r="H81" s="90">
        <f>SUM(H71:H80)</f>
        <v>0</v>
      </c>
    </row>
    <row r="82" spans="1:8" s="77" customFormat="1">
      <c r="A82" s="26"/>
      <c r="B82" s="18"/>
      <c r="C82" s="19"/>
      <c r="D82" s="20"/>
      <c r="E82" s="20"/>
      <c r="F82" s="21"/>
      <c r="G82" s="20"/>
      <c r="H82" s="27"/>
    </row>
    <row r="83" spans="1:8" s="77" customFormat="1" ht="15.6">
      <c r="A83" s="91"/>
      <c r="B83" s="92"/>
      <c r="C83" s="93" t="s">
        <v>45</v>
      </c>
      <c r="D83" s="94"/>
      <c r="E83" s="95"/>
      <c r="F83" s="96"/>
      <c r="G83" s="96"/>
      <c r="H83" s="97"/>
    </row>
    <row r="84" spans="1:8" s="77" customFormat="1">
      <c r="A84" s="142">
        <f>1+MAX(A$7:A83)</f>
        <v>55</v>
      </c>
      <c r="B84" s="51"/>
      <c r="C84" s="155" t="s">
        <v>105</v>
      </c>
      <c r="D84" s="155"/>
      <c r="E84" s="80" t="s">
        <v>38</v>
      </c>
      <c r="F84" s="81">
        <v>144</v>
      </c>
      <c r="G84" s="82"/>
      <c r="H84" s="83">
        <f t="shared" ref="H84" si="30">ROUND(F84*G84,0)</f>
        <v>0</v>
      </c>
    </row>
    <row r="85" spans="1:8" s="77" customFormat="1">
      <c r="A85" s="142">
        <f>1+MAX(A$7:A84)</f>
        <v>56</v>
      </c>
      <c r="B85" s="51"/>
      <c r="C85" s="155" t="s">
        <v>46</v>
      </c>
      <c r="D85" s="155"/>
      <c r="E85" s="80" t="s">
        <v>13</v>
      </c>
      <c r="F85" s="81">
        <v>1</v>
      </c>
      <c r="G85" s="82"/>
      <c r="H85" s="83">
        <f t="shared" ref="H85" si="31">ROUND(F85*G85,0)</f>
        <v>0</v>
      </c>
    </row>
    <row r="86" spans="1:8" s="77" customFormat="1">
      <c r="A86" s="142">
        <f>1+MAX(A$7:A85)</f>
        <v>57</v>
      </c>
      <c r="B86" s="51"/>
      <c r="C86" s="155" t="s">
        <v>96</v>
      </c>
      <c r="D86" s="155"/>
      <c r="E86" s="80" t="s">
        <v>4</v>
      </c>
      <c r="F86" s="81">
        <v>336</v>
      </c>
      <c r="G86" s="82"/>
      <c r="H86" s="83">
        <f t="shared" ref="H86" si="32">ROUND(F86*G86,0)</f>
        <v>0</v>
      </c>
    </row>
    <row r="87" spans="1:8" s="77" customFormat="1">
      <c r="A87" s="142">
        <f>1+MAX(A$7:A86)</f>
        <v>58</v>
      </c>
      <c r="B87" s="51"/>
      <c r="C87" s="155" t="s">
        <v>83</v>
      </c>
      <c r="D87" s="155"/>
      <c r="E87" s="80" t="s">
        <v>58</v>
      </c>
      <c r="F87" s="81">
        <v>25.2</v>
      </c>
      <c r="G87" s="82"/>
      <c r="H87" s="83">
        <f>ROUND(F87*G87,0)</f>
        <v>0</v>
      </c>
    </row>
    <row r="88" spans="1:8" s="77" customFormat="1">
      <c r="A88" s="142">
        <f>1+MAX(A$7:A87)</f>
        <v>59</v>
      </c>
      <c r="B88" s="51"/>
      <c r="C88" s="155" t="s">
        <v>84</v>
      </c>
      <c r="D88" s="155"/>
      <c r="E88" s="80" t="s">
        <v>4</v>
      </c>
      <c r="F88" s="81">
        <v>336</v>
      </c>
      <c r="G88" s="82"/>
      <c r="H88" s="83">
        <f t="shared" ref="H88" si="33">ROUND(F88*G88,0)</f>
        <v>0</v>
      </c>
    </row>
    <row r="89" spans="1:8" s="77" customFormat="1">
      <c r="A89" s="142">
        <f>1+MAX(A$7:A88)</f>
        <v>60</v>
      </c>
      <c r="B89" s="51"/>
      <c r="C89" s="155" t="s">
        <v>85</v>
      </c>
      <c r="D89" s="155"/>
      <c r="E89" s="80" t="s">
        <v>4</v>
      </c>
      <c r="F89" s="81">
        <v>336</v>
      </c>
      <c r="G89" s="82"/>
      <c r="H89" s="83">
        <f t="shared" ref="H89" si="34">ROUND(F89*G89,0)</f>
        <v>0</v>
      </c>
    </row>
    <row r="90" spans="1:8" s="77" customFormat="1">
      <c r="A90" s="142">
        <f>1+MAX(A$7:A89)</f>
        <v>61</v>
      </c>
      <c r="B90" s="51"/>
      <c r="C90" s="155" t="s">
        <v>86</v>
      </c>
      <c r="D90" s="155"/>
      <c r="E90" s="80" t="s">
        <v>12</v>
      </c>
      <c r="F90" s="81">
        <v>140</v>
      </c>
      <c r="G90" s="82"/>
      <c r="H90" s="83">
        <f t="shared" ref="H90" si="35">ROUND(F90*G90,0)</f>
        <v>0</v>
      </c>
    </row>
    <row r="91" spans="1:8" s="147" customFormat="1">
      <c r="A91" s="142">
        <f>1+MAX(A$7:A90)</f>
        <v>62</v>
      </c>
      <c r="B91" s="140"/>
      <c r="C91" s="155" t="s">
        <v>95</v>
      </c>
      <c r="D91" s="155"/>
      <c r="E91" s="136" t="s">
        <v>76</v>
      </c>
      <c r="F91" s="137">
        <v>4</v>
      </c>
      <c r="G91" s="138"/>
      <c r="H91" s="141">
        <f t="shared" ref="H91" si="36">ROUND(F91*G91,0)</f>
        <v>0</v>
      </c>
    </row>
    <row r="92" spans="1:8" s="77" customFormat="1" ht="12.75" customHeight="1">
      <c r="A92" s="142">
        <f>1+MAX(A$7:A91)</f>
        <v>63</v>
      </c>
      <c r="B92" s="51"/>
      <c r="C92" s="155" t="s">
        <v>29</v>
      </c>
      <c r="D92" s="155"/>
      <c r="E92" s="80" t="s">
        <v>13</v>
      </c>
      <c r="F92" s="81">
        <v>1</v>
      </c>
      <c r="G92" s="82"/>
      <c r="H92" s="83">
        <f t="shared" ref="H92:H93" si="37">ROUND(F92*G92,0)</f>
        <v>0</v>
      </c>
    </row>
    <row r="93" spans="1:8" s="147" customFormat="1" ht="12.75" customHeight="1">
      <c r="A93" s="142">
        <f>1+MAX(A$7:A92)</f>
        <v>64</v>
      </c>
      <c r="B93" s="140"/>
      <c r="C93" s="78" t="s">
        <v>98</v>
      </c>
      <c r="D93" s="79"/>
      <c r="E93" s="136" t="s">
        <v>99</v>
      </c>
      <c r="F93" s="137">
        <v>10</v>
      </c>
      <c r="G93" s="138"/>
      <c r="H93" s="141">
        <f t="shared" si="37"/>
        <v>0</v>
      </c>
    </row>
    <row r="94" spans="1:8" s="77" customFormat="1" ht="15.75" customHeight="1">
      <c r="A94" s="84"/>
      <c r="B94" s="85"/>
      <c r="C94" s="86" t="s">
        <v>48</v>
      </c>
      <c r="D94" s="87"/>
      <c r="E94" s="85"/>
      <c r="F94" s="88"/>
      <c r="G94" s="89"/>
      <c r="H94" s="90">
        <f>SUM(H83:H93)</f>
        <v>0</v>
      </c>
    </row>
    <row r="95" spans="1:8" s="77" customFormat="1" ht="9" customHeight="1">
      <c r="A95" s="26"/>
      <c r="B95" s="18"/>
      <c r="C95" s="19"/>
      <c r="D95" s="20"/>
      <c r="E95" s="20"/>
      <c r="F95" s="21"/>
      <c r="G95" s="20"/>
      <c r="H95" s="27"/>
    </row>
    <row r="96" spans="1:8" s="77" customFormat="1" ht="15.6">
      <c r="A96" s="91"/>
      <c r="B96" s="92"/>
      <c r="C96" s="93" t="s">
        <v>47</v>
      </c>
      <c r="D96" s="94"/>
      <c r="E96" s="95"/>
      <c r="F96" s="96"/>
      <c r="G96" s="96"/>
      <c r="H96" s="97"/>
    </row>
    <row r="97" spans="1:8" s="77" customFormat="1">
      <c r="A97" s="142">
        <f>1+MAX(A$7:A96)</f>
        <v>65</v>
      </c>
      <c r="B97" s="51"/>
      <c r="C97" s="155" t="s">
        <v>87</v>
      </c>
      <c r="D97" s="155"/>
      <c r="E97" s="80" t="s">
        <v>12</v>
      </c>
      <c r="F97" s="81">
        <v>45</v>
      </c>
      <c r="G97" s="82"/>
      <c r="H97" s="83">
        <f t="shared" ref="H97" si="38">ROUND(F97*G97,0)</f>
        <v>0</v>
      </c>
    </row>
    <row r="98" spans="1:8" s="77" customFormat="1">
      <c r="A98" s="142">
        <f>1+MAX(A$7:A97)</f>
        <v>66</v>
      </c>
      <c r="B98" s="51"/>
      <c r="C98" s="155" t="s">
        <v>89</v>
      </c>
      <c r="D98" s="155"/>
      <c r="E98" s="80" t="s">
        <v>12</v>
      </c>
      <c r="F98" s="81">
        <v>40</v>
      </c>
      <c r="G98" s="82"/>
      <c r="H98" s="83">
        <f t="shared" ref="H98:H99" si="39">ROUND(F98*G98,0)</f>
        <v>0</v>
      </c>
    </row>
    <row r="99" spans="1:8" s="77" customFormat="1">
      <c r="A99" s="142">
        <f>1+MAX(A$7:A98)</f>
        <v>67</v>
      </c>
      <c r="B99" s="51"/>
      <c r="C99" s="155" t="s">
        <v>88</v>
      </c>
      <c r="D99" s="155"/>
      <c r="E99" s="80" t="s">
        <v>12</v>
      </c>
      <c r="F99" s="81">
        <v>95</v>
      </c>
      <c r="G99" s="82"/>
      <c r="H99" s="83">
        <f t="shared" si="39"/>
        <v>0</v>
      </c>
    </row>
    <row r="100" spans="1:8" s="77" customFormat="1">
      <c r="A100" s="142">
        <f>1+MAX(A$7:A99)</f>
        <v>68</v>
      </c>
      <c r="B100" s="51"/>
      <c r="C100" s="155" t="s">
        <v>90</v>
      </c>
      <c r="D100" s="155"/>
      <c r="E100" s="80" t="s">
        <v>4</v>
      </c>
      <c r="F100" s="81">
        <v>47.5</v>
      </c>
      <c r="G100" s="82"/>
      <c r="H100" s="83">
        <f t="shared" ref="H100:H101" si="40">ROUND(F100*G100,0)</f>
        <v>0</v>
      </c>
    </row>
    <row r="101" spans="1:8" s="147" customFormat="1">
      <c r="A101" s="142">
        <f>1+MAX(A$7:A100)</f>
        <v>69</v>
      </c>
      <c r="B101" s="140"/>
      <c r="C101" s="78" t="s">
        <v>98</v>
      </c>
      <c r="D101" s="79"/>
      <c r="E101" s="136" t="s">
        <v>99</v>
      </c>
      <c r="F101" s="137">
        <v>10</v>
      </c>
      <c r="G101" s="138"/>
      <c r="H101" s="141">
        <f t="shared" si="40"/>
        <v>0</v>
      </c>
    </row>
    <row r="102" spans="1:8" s="77" customFormat="1" ht="15.75" customHeight="1">
      <c r="A102" s="84"/>
      <c r="B102" s="85"/>
      <c r="C102" s="86" t="s">
        <v>49</v>
      </c>
      <c r="D102" s="87"/>
      <c r="E102" s="85"/>
      <c r="F102" s="88"/>
      <c r="G102" s="89"/>
      <c r="H102" s="90">
        <f>SUM(H96:H101)</f>
        <v>0</v>
      </c>
    </row>
    <row r="103" spans="1:8">
      <c r="F103" s="1"/>
    </row>
    <row r="104" spans="1:8" ht="3.75" customHeight="1">
      <c r="F104" s="1"/>
    </row>
    <row r="105" spans="1:8" s="119" customFormat="1" ht="18">
      <c r="A105" s="120"/>
      <c r="B105" s="121"/>
      <c r="C105" s="122" t="s">
        <v>11</v>
      </c>
      <c r="D105" s="123"/>
      <c r="E105" s="121"/>
      <c r="F105" s="124"/>
      <c r="G105" s="125"/>
      <c r="H105" s="126">
        <f>+H21+H36+H42+H55+H69+H81+H94+H102</f>
        <v>0</v>
      </c>
    </row>
    <row r="106" spans="1:8">
      <c r="F106" s="1"/>
    </row>
    <row r="107" spans="1:8">
      <c r="A107" s="31" t="s">
        <v>5</v>
      </c>
      <c r="B107" s="31"/>
      <c r="C107" s="30"/>
      <c r="D107" s="30"/>
      <c r="E107" s="30"/>
      <c r="F107" s="30"/>
      <c r="G107" s="30"/>
      <c r="H107" s="30"/>
    </row>
    <row r="108" spans="1:8">
      <c r="A108" s="76"/>
      <c r="B108" s="30"/>
      <c r="C108" s="30"/>
      <c r="D108" s="30"/>
      <c r="E108" s="30"/>
      <c r="F108" s="30"/>
      <c r="G108" s="30"/>
      <c r="H108" s="30"/>
    </row>
    <row r="109" spans="1:8" s="73" customFormat="1">
      <c r="A109" s="76"/>
      <c r="B109" s="76"/>
      <c r="C109" s="76"/>
      <c r="D109" s="76"/>
      <c r="E109" s="76"/>
      <c r="F109" s="76"/>
      <c r="G109" s="76"/>
      <c r="H109" s="76"/>
    </row>
    <row r="110" spans="1:8" s="73" customFormat="1">
      <c r="A110" s="76"/>
      <c r="B110" s="76"/>
      <c r="C110" s="76"/>
      <c r="D110" s="76"/>
      <c r="E110" s="76"/>
      <c r="F110" s="76"/>
      <c r="G110" s="76"/>
      <c r="H110" s="76"/>
    </row>
    <row r="111" spans="1:8">
      <c r="A111" s="76"/>
      <c r="F111" s="1"/>
    </row>
    <row r="112" spans="1:8">
      <c r="F112" s="1"/>
    </row>
    <row r="113" spans="1:8">
      <c r="F113" s="1"/>
    </row>
    <row r="114" spans="1:8">
      <c r="F114" s="1"/>
    </row>
    <row r="115" spans="1:8">
      <c r="F115" s="1"/>
    </row>
    <row r="116" spans="1:8">
      <c r="F116" s="1"/>
    </row>
    <row r="117" spans="1:8">
      <c r="F117" s="1"/>
    </row>
    <row r="118" spans="1:8">
      <c r="F118" s="1"/>
    </row>
    <row r="119" spans="1:8">
      <c r="F119" s="1"/>
    </row>
    <row r="120" spans="1:8">
      <c r="F120" s="1"/>
    </row>
    <row r="121" spans="1:8">
      <c r="F121" s="1"/>
    </row>
    <row r="122" spans="1:8">
      <c r="A122" s="32"/>
      <c r="B122" s="32"/>
    </row>
    <row r="123" spans="1:8">
      <c r="A123" s="33"/>
      <c r="B123" s="33"/>
      <c r="C123" s="34"/>
      <c r="D123" s="34"/>
      <c r="E123" s="34"/>
      <c r="F123" s="35"/>
      <c r="G123" s="34"/>
      <c r="H123" s="36"/>
    </row>
    <row r="124" spans="1:8">
      <c r="A124" s="37"/>
      <c r="B124" s="37"/>
      <c r="C124" s="33"/>
      <c r="D124" s="33"/>
      <c r="E124" s="33"/>
      <c r="F124" s="38"/>
      <c r="G124" s="33"/>
      <c r="H124" s="33"/>
    </row>
    <row r="125" spans="1:8">
      <c r="A125" s="33"/>
      <c r="B125" s="33"/>
      <c r="C125" s="33"/>
      <c r="D125" s="33"/>
      <c r="E125" s="33"/>
      <c r="F125" s="38"/>
      <c r="G125" s="33"/>
      <c r="H125" s="33"/>
    </row>
    <row r="126" spans="1:8">
      <c r="A126" s="33"/>
      <c r="B126" s="33"/>
      <c r="C126" s="33"/>
      <c r="D126" s="33"/>
      <c r="E126" s="33"/>
      <c r="F126" s="38"/>
      <c r="G126" s="33"/>
      <c r="H126" s="33"/>
    </row>
    <row r="127" spans="1:8">
      <c r="A127" s="33"/>
      <c r="B127" s="33"/>
      <c r="C127" s="33"/>
      <c r="D127" s="33"/>
      <c r="E127" s="33"/>
      <c r="F127" s="38"/>
      <c r="G127" s="33"/>
      <c r="H127" s="33"/>
    </row>
    <row r="128" spans="1:8">
      <c r="A128" s="33"/>
      <c r="B128" s="33"/>
      <c r="C128" s="33"/>
      <c r="D128" s="33"/>
      <c r="E128" s="33"/>
      <c r="F128" s="38"/>
      <c r="G128" s="33"/>
      <c r="H128" s="33"/>
    </row>
    <row r="129" spans="1:8">
      <c r="A129" s="33"/>
      <c r="B129" s="33"/>
      <c r="C129" s="33"/>
      <c r="D129" s="33"/>
      <c r="E129" s="33"/>
      <c r="F129" s="38"/>
      <c r="G129" s="33"/>
      <c r="H129" s="33"/>
    </row>
    <row r="130" spans="1:8">
      <c r="A130" s="33"/>
      <c r="B130" s="33"/>
      <c r="C130" s="33"/>
      <c r="D130" s="33"/>
      <c r="E130" s="33"/>
      <c r="F130" s="38"/>
      <c r="G130" s="33"/>
      <c r="H130" s="33"/>
    </row>
    <row r="131" spans="1:8">
      <c r="A131" s="33"/>
      <c r="B131" s="33"/>
      <c r="C131" s="33"/>
      <c r="D131" s="33"/>
      <c r="E131" s="33"/>
      <c r="F131" s="38"/>
      <c r="G131" s="33"/>
      <c r="H131" s="33"/>
    </row>
    <row r="132" spans="1:8">
      <c r="A132" s="33"/>
      <c r="B132" s="33"/>
      <c r="C132" s="33"/>
      <c r="D132" s="33"/>
      <c r="E132" s="33"/>
      <c r="F132" s="38"/>
      <c r="G132" s="33"/>
      <c r="H132" s="33"/>
    </row>
    <row r="133" spans="1:8">
      <c r="A133" s="33"/>
      <c r="B133" s="33"/>
      <c r="C133" s="33"/>
      <c r="D133" s="33"/>
      <c r="E133" s="33"/>
      <c r="F133" s="38"/>
      <c r="G133" s="33"/>
      <c r="H133" s="33"/>
    </row>
    <row r="134" spans="1:8">
      <c r="A134" s="33"/>
      <c r="B134" s="33"/>
      <c r="C134" s="33"/>
      <c r="D134" s="33"/>
      <c r="E134" s="33"/>
      <c r="F134" s="38"/>
      <c r="G134" s="33"/>
      <c r="H134" s="33"/>
    </row>
    <row r="135" spans="1:8">
      <c r="A135" s="33"/>
      <c r="B135" s="33"/>
      <c r="C135" s="33"/>
      <c r="D135" s="33"/>
      <c r="E135" s="33"/>
      <c r="F135" s="38"/>
      <c r="G135" s="33"/>
      <c r="H135" s="33"/>
    </row>
    <row r="136" spans="1:8">
      <c r="A136" s="33"/>
      <c r="B136" s="33"/>
      <c r="C136" s="33"/>
      <c r="D136" s="33"/>
      <c r="E136" s="33"/>
      <c r="F136" s="38"/>
      <c r="G136" s="33"/>
      <c r="H136" s="33"/>
    </row>
  </sheetData>
  <mergeCells count="58">
    <mergeCell ref="C84:D84"/>
    <mergeCell ref="C92:D92"/>
    <mergeCell ref="C86:D86"/>
    <mergeCell ref="C88:D88"/>
    <mergeCell ref="C85:D85"/>
    <mergeCell ref="C90:D90"/>
    <mergeCell ref="C58:D58"/>
    <mergeCell ref="C67:D67"/>
    <mergeCell ref="C45:D45"/>
    <mergeCell ref="C53:D53"/>
    <mergeCell ref="C49:D49"/>
    <mergeCell ref="C52:D52"/>
    <mergeCell ref="C59:D59"/>
    <mergeCell ref="C60:D60"/>
    <mergeCell ref="C61:D61"/>
    <mergeCell ref="C62:D62"/>
    <mergeCell ref="C64:D64"/>
    <mergeCell ref="C65:D65"/>
    <mergeCell ref="C63:D63"/>
    <mergeCell ref="C47:D47"/>
    <mergeCell ref="C39:D39"/>
    <mergeCell ref="C40:D40"/>
    <mergeCell ref="C48:D48"/>
    <mergeCell ref="C50:D50"/>
    <mergeCell ref="C51:D51"/>
    <mergeCell ref="C46:D46"/>
    <mergeCell ref="C24:D24"/>
    <mergeCell ref="C25:D25"/>
    <mergeCell ref="C26:D26"/>
    <mergeCell ref="C34:D34"/>
    <mergeCell ref="C27:D27"/>
    <mergeCell ref="C28:D28"/>
    <mergeCell ref="C29:D29"/>
    <mergeCell ref="C30:D30"/>
    <mergeCell ref="C31:D31"/>
    <mergeCell ref="C32:D32"/>
    <mergeCell ref="C33:D33"/>
    <mergeCell ref="A2:C2"/>
    <mergeCell ref="A3:C3"/>
    <mergeCell ref="A6:C6"/>
    <mergeCell ref="A4:C4"/>
    <mergeCell ref="A5:C5"/>
    <mergeCell ref="C98:D98"/>
    <mergeCell ref="C99:D99"/>
    <mergeCell ref="C100:D100"/>
    <mergeCell ref="C66:D66"/>
    <mergeCell ref="C91:D91"/>
    <mergeCell ref="C77:D77"/>
    <mergeCell ref="C78:D78"/>
    <mergeCell ref="C79:D79"/>
    <mergeCell ref="C87:D87"/>
    <mergeCell ref="C89:D89"/>
    <mergeCell ref="C72:D72"/>
    <mergeCell ref="C73:D73"/>
    <mergeCell ref="C74:D74"/>
    <mergeCell ref="C75:D75"/>
    <mergeCell ref="C76:D76"/>
    <mergeCell ref="C97:D97"/>
  </mergeCells>
  <phoneticPr fontId="0" type="noConversion"/>
  <printOptions gridLinesSet="0"/>
  <pageMargins left="0.59055118110236227" right="0.39370078740157483" top="0.19685039370078741" bottom="0.98425196850393704" header="0.19685039370078741" footer="0.51181102362204722"/>
  <pageSetup paperSize="9" scale="84" fitToHeight="14" orientation="portrait" r:id="rId1"/>
  <headerFooter alignWithMargins="0">
    <oddFooter>Stránka &amp;P</oddFooter>
  </headerFooter>
  <ignoredErrors>
    <ignoredError sqref="H47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REKAPITULACE</vt:lpstr>
      <vt:lpstr>Rozpočet</vt:lpstr>
      <vt:lpstr>Rozpočet!Názvy_tisku</vt:lpstr>
      <vt:lpstr>REKAPITULACE!Oblast_tisku</vt:lpstr>
      <vt:lpstr>Rozpočet!Oblast_tisku</vt:lpstr>
      <vt:lpstr>SloupecCC</vt:lpstr>
      <vt:lpstr>SloupecJC</vt:lpstr>
      <vt:lpstr>SloupecMJ</vt:lpstr>
      <vt:lpstr>SloupecMnozstvi</vt:lpstr>
      <vt:lpstr>SloupecNazPol</vt:lpstr>
      <vt:lpstr>SloupecPC</vt:lpstr>
    </vt:vector>
  </TitlesOfParts>
  <Company>Centrum kultury města Písek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Nohejlová</dc:creator>
  <cp:lastModifiedBy>Hewlett-Packard Company</cp:lastModifiedBy>
  <cp:lastPrinted>2017-06-01T21:39:16Z</cp:lastPrinted>
  <dcterms:created xsi:type="dcterms:W3CDTF">2009-04-17T08:32:54Z</dcterms:created>
  <dcterms:modified xsi:type="dcterms:W3CDTF">2019-06-28T05:44:11Z</dcterms:modified>
</cp:coreProperties>
</file>