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24" yWindow="696" windowWidth="23256" windowHeight="13176"/>
  </bookViews>
  <sheets>
    <sheet name="List1" sheetId="1" r:id="rId1"/>
    <sheet name="List2" sheetId="2" r:id="rId2"/>
    <sheet name="Lis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/>
  <c r="G7"/>
  <c r="G6"/>
  <c r="H6" s="1"/>
  <c r="G5"/>
  <c r="H5" s="1"/>
  <c r="G11"/>
  <c r="H11" s="1"/>
  <c r="G10"/>
  <c r="H10" s="1"/>
  <c r="G9"/>
  <c r="H9" s="1"/>
  <c r="G8"/>
  <c r="H8" s="1"/>
  <c r="G4"/>
  <c r="H4" s="1"/>
  <c r="G3" l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 l="1"/>
  <c r="H23" s="1"/>
  <c r="H3"/>
  <c r="H20" s="1"/>
  <c r="H25" s="1"/>
  <c r="H24" l="1"/>
</calcChain>
</file>

<file path=xl/sharedStrings.xml><?xml version="1.0" encoding="utf-8"?>
<sst xmlns="http://schemas.openxmlformats.org/spreadsheetml/2006/main" count="65" uniqueCount="48">
  <si>
    <t>Položka</t>
  </si>
  <si>
    <t>Označení</t>
  </si>
  <si>
    <t>Popis</t>
  </si>
  <si>
    <t>množství</t>
  </si>
  <si>
    <t>Cena celkem 
bez DPH</t>
  </si>
  <si>
    <t>Cena celkem 
s DPH</t>
  </si>
  <si>
    <t>ks</t>
  </si>
  <si>
    <t>AUTOMATIZAČNÍ JEDNOTKA</t>
  </si>
  <si>
    <t xml:space="preserve">Zařízení pro ovládání světelných okruhů, opon a procesoru. Procesor: nastavení vstupu a hlasitosti. 3x stmívač osvětlení v režimech 100%, 50%, 0%. Maskovací opona otevřít, zavřít, 1,66, 1,85. Hlavní opona otevřít, zavřít, stop. </t>
  </si>
  <si>
    <t xml:space="preserve">DCI SERVER 4K IMB </t>
  </si>
  <si>
    <t>DCI kinoserver s IMB a licencí pro přehrávání 2K a 4K. min. 10TB kapacita interního úložiště, Ingest pomocí CRU, USB, FTP, včetně možnosti připojení nezávislého připojení ovládacích prvků: klávesnice, myš,monitor, vzdálená správa.  Rackové provedení.</t>
  </si>
  <si>
    <t>PODSTAVEC</t>
  </si>
  <si>
    <t>UPS záložní napájecí zdroj</t>
  </si>
  <si>
    <t>KABELÁŽE A INSTALAČNÍ MATERIÁL</t>
  </si>
  <si>
    <t xml:space="preserve">Kompletní kabeláž a instalační materiál, související s instalací projekční technologie, zvukové technologie a napojení odsávání projektoru na vzduchotechniku kina. </t>
  </si>
  <si>
    <t xml:space="preserve">MONTÁŽ A NASTAVENÍ PROJEKCE DCI </t>
  </si>
  <si>
    <t xml:space="preserve">Montáž a zprovoznění projektoru. Nastavení digitálního projektoru certifikovaným technikem v souladu s požadavky normy DCI. </t>
  </si>
  <si>
    <t>INSTALAČNÍ PRÁCE</t>
  </si>
  <si>
    <t xml:space="preserve">Instalace projekčního systému v souladu se standardem DCI. Zaškolení obsluhy projekce min. 2x2hod. Zajištění certifikace systému u major studií a distributorů. Doprava zařízení. </t>
  </si>
  <si>
    <t xml:space="preserve">MONTÁŽ A NASTAVENÍ ZVUKOVÉHO SYSTÉMU </t>
  </si>
  <si>
    <t>Montáž všech prvků elektroakustického řetězce. Sál: reproduktorové soustavy. Kabina: procesor, koncové zesilovače, další komponenty. Uložení do racku. Nastavení zvukového systému certifikovaným technikem.</t>
  </si>
  <si>
    <r>
      <t>DCI PROJEKTOR</t>
    </r>
    <r>
      <rPr>
        <b/>
        <sz val="8"/>
        <color indexed="8"/>
        <rFont val="Tahoma"/>
        <family val="2"/>
        <charset val="238"/>
      </rPr>
      <t xml:space="preserve"> </t>
    </r>
  </si>
  <si>
    <t>CENA CELKEM</t>
  </si>
  <si>
    <t>REKAPITULACE DODÁVKY</t>
  </si>
  <si>
    <t>Cena celkem bez DPH</t>
  </si>
  <si>
    <t>DPH 21%</t>
  </si>
  <si>
    <t>Cena celkem s DPH</t>
  </si>
  <si>
    <t>Jedn. cena
v Kč bez DPH</t>
  </si>
  <si>
    <t>Množstevní
jednotka</t>
  </si>
  <si>
    <t>Položkový rozpočet Kino Portyč - digitalizace malého sálu</t>
  </si>
  <si>
    <t>PROJEKČNÍ PLOCHA</t>
  </si>
  <si>
    <t>Podstavec k DCI projektoru s rackem 19“ pro záložní napájecí zdroj a doplňkové AV komponenty.</t>
  </si>
  <si>
    <t>Dodávka a montáž nové zvukopropustné projekční plochy o rozměru 2mx5m 
včetně maskování. Perforace max velikost otvoru 0,5mm, maximálně 2,36% plochy, odrazivostt max. 1,0 gain</t>
  </si>
  <si>
    <t>Zesilovač L,C,R,LFE</t>
  </si>
  <si>
    <t>Zesilovač Surround</t>
  </si>
  <si>
    <t xml:space="preserve">Záložní napájecí zdroj pro napájení nesilových částí projekčního systému v provedení  19"/2RU, splňující výkonové požadavky výrobce DCI projektoru a dalších zařízení. Příkon min. 2200VA.  </t>
  </si>
  <si>
    <r>
      <t>DCI projektor s nativním rozlišením 2K (2.048 x 1.080 bodů) s technnologií DLP-Cinema kontrastním poměrem nejméně 1700</t>
    </r>
    <r>
      <rPr>
        <sz val="8"/>
        <color indexed="8"/>
        <rFont val="Tahoma"/>
        <family val="2"/>
        <charset val="238"/>
      </rPr>
      <t>:1, Light output min. 9000 lumen</t>
    </r>
    <r>
      <rPr>
        <sz val="8"/>
        <color indexed="8"/>
        <rFont val="Tahoma"/>
        <family val="2"/>
      </rPr>
      <t>. Světelný zdroj xenonový výbojka, která musí na ploše 2m x 5m při projekční vzdálenosti 9,60m zajistit jas obrazu dle standardu ISO 26431-1:2008. Vstupy 2x HDMI. Elektricky ovládaný objektiv umožňující projekci v rozsahu 1,85 :1 (flat)až 1:2,35(2,39) (cinemascope) při konstantní výšce obrazu s motorizovaným zoomem.</t>
    </r>
  </si>
  <si>
    <t>Profesionální zvukový procesor pro digitální kino se vstupem 8xAES/EBU a vstupy pro alternativní zdroje 1xCoax spdif, 1x Toslink optical, 1x 6-kanál  analog symetrický, 1x stereo nesymetrický, 1x mikrofonní s phantomovým napájením. Výstup 1x8-kanál analog a H/I výstup</t>
  </si>
  <si>
    <t>Dvoupásmový pasivní reprobox. Měniče 1x15" a 1x1,75", citlivost 96dB, max SPL 128dB, rozsah 43Hz - 19kHz</t>
  </si>
  <si>
    <t>Reprobox s 1x 18" měničem, citlivost 98dB, max SPL 131dB, freq. rozsah 29Hz - 170 Hz</t>
  </si>
  <si>
    <t>Dvoupásmový pasivní reprobox. Měniče 1x8" a 1x1", citlivost 90dB, max SPL 117dB, rozsah 60Hz - 20kHz</t>
  </si>
  <si>
    <t>4-kanálový koncový zesilovač s DSP procesorem, 2RU, 4x900W/8 Ohm</t>
  </si>
  <si>
    <t>4-kanálový koncový zesilovač s DSP procesorem, 2RU, 4x500W/8 Ohm</t>
  </si>
  <si>
    <t>ZVUKOVÝ PROCESOR</t>
  </si>
  <si>
    <t>REPRO LCR</t>
  </si>
  <si>
    <t>REPRO LFE</t>
  </si>
  <si>
    <t>REPRO SURROUND</t>
  </si>
  <si>
    <t>KONZOLE Surround repro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</si>
</sst>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&quot; Kč&quot;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color theme="1"/>
      <name val="Calibri"/>
      <family val="2"/>
      <charset val="238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</font>
    <font>
      <sz val="8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2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165" fontId="11" fillId="0" borderId="17" xfId="1" applyNumberFormat="1" applyFont="1" applyBorder="1" applyAlignment="1">
      <alignment horizontal="center" vertical="center"/>
    </xf>
    <xf numFmtId="165" fontId="11" fillId="0" borderId="6" xfId="1" applyNumberFormat="1" applyFont="1" applyBorder="1" applyAlignment="1">
      <alignment horizontal="center" vertical="center"/>
    </xf>
    <xf numFmtId="165" fontId="11" fillId="0" borderId="11" xfId="1" applyNumberFormat="1" applyFont="1" applyBorder="1" applyAlignment="1">
      <alignment horizontal="center" vertical="center"/>
    </xf>
    <xf numFmtId="0" fontId="12" fillId="0" borderId="5" xfId="0" applyFont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6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5" fillId="0" borderId="1" xfId="1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/>
    </xf>
    <xf numFmtId="0" fontId="5" fillId="4" borderId="1" xfId="1" applyFont="1" applyFill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9" zoomScale="110" zoomScaleNormal="110" workbookViewId="0">
      <selection activeCell="K10" sqref="K10"/>
    </sheetView>
  </sheetViews>
  <sheetFormatPr defaultColWidth="8.77734375" defaultRowHeight="14.4"/>
  <cols>
    <col min="1" max="1" width="7.109375" customWidth="1"/>
    <col min="2" max="2" width="26.33203125" customWidth="1"/>
    <col min="3" max="3" width="54.109375" customWidth="1"/>
    <col min="4" max="4" width="8" customWidth="1"/>
    <col min="6" max="6" width="7.44140625" customWidth="1"/>
    <col min="7" max="7" width="10" customWidth="1"/>
    <col min="8" max="8" width="10.44140625" customWidth="1"/>
  </cols>
  <sheetData>
    <row r="1" spans="1:8">
      <c r="A1" s="28" t="s">
        <v>29</v>
      </c>
      <c r="B1" s="29"/>
      <c r="C1" s="29"/>
      <c r="D1" s="29"/>
      <c r="E1" s="29"/>
      <c r="F1" s="29"/>
      <c r="G1" s="29"/>
      <c r="H1" s="30"/>
    </row>
    <row r="2" spans="1:8" ht="21.6">
      <c r="A2" s="13" t="s">
        <v>0</v>
      </c>
      <c r="B2" s="14" t="s">
        <v>1</v>
      </c>
      <c r="C2" s="14" t="s">
        <v>2</v>
      </c>
      <c r="D2" s="15" t="s">
        <v>28</v>
      </c>
      <c r="E2" s="15" t="s">
        <v>27</v>
      </c>
      <c r="F2" s="14" t="s">
        <v>3</v>
      </c>
      <c r="G2" s="15" t="s">
        <v>4</v>
      </c>
      <c r="H2" s="16" t="s">
        <v>5</v>
      </c>
    </row>
    <row r="3" spans="1:8" ht="64.2" customHeight="1">
      <c r="A3" s="9">
        <v>1</v>
      </c>
      <c r="B3" s="24" t="s">
        <v>21</v>
      </c>
      <c r="C3" s="3" t="s">
        <v>36</v>
      </c>
      <c r="D3" s="2" t="s">
        <v>6</v>
      </c>
      <c r="E3" s="17">
        <v>0</v>
      </c>
      <c r="F3" s="2">
        <v>1</v>
      </c>
      <c r="G3" s="17">
        <f>E3*F3</f>
        <v>0</v>
      </c>
      <c r="H3" s="18">
        <f>G3*1.21</f>
        <v>0</v>
      </c>
    </row>
    <row r="4" spans="1:8" ht="40.799999999999997">
      <c r="A4" s="9">
        <v>2</v>
      </c>
      <c r="B4" s="24" t="s">
        <v>43</v>
      </c>
      <c r="C4" s="3" t="s">
        <v>37</v>
      </c>
      <c r="D4" s="2" t="s">
        <v>6</v>
      </c>
      <c r="E4" s="17">
        <v>0</v>
      </c>
      <c r="F4" s="2">
        <v>1</v>
      </c>
      <c r="G4" s="17">
        <f t="shared" ref="G4:G11" si="0">E4*F4</f>
        <v>0</v>
      </c>
      <c r="H4" s="18">
        <f t="shared" ref="H4:H11" si="1">G4*1.21</f>
        <v>0</v>
      </c>
    </row>
    <row r="5" spans="1:8" ht="40.799999999999997">
      <c r="A5" s="9">
        <v>3</v>
      </c>
      <c r="B5" s="25" t="s">
        <v>9</v>
      </c>
      <c r="C5" s="4" t="s">
        <v>10</v>
      </c>
      <c r="D5" s="2" t="s">
        <v>6</v>
      </c>
      <c r="E5" s="17">
        <v>0</v>
      </c>
      <c r="F5" s="2">
        <v>1</v>
      </c>
      <c r="G5" s="17">
        <f>E5*F5</f>
        <v>0</v>
      </c>
      <c r="H5" s="18">
        <f>G5*1.21</f>
        <v>0</v>
      </c>
    </row>
    <row r="6" spans="1:8">
      <c r="A6" s="9">
        <v>4</v>
      </c>
      <c r="B6" s="5" t="s">
        <v>33</v>
      </c>
      <c r="C6" s="3" t="s">
        <v>41</v>
      </c>
      <c r="D6" s="2" t="s">
        <v>6</v>
      </c>
      <c r="E6" s="17">
        <v>0</v>
      </c>
      <c r="F6" s="2">
        <v>1</v>
      </c>
      <c r="G6" s="17">
        <f t="shared" ref="G6:G7" si="2">E6*F6</f>
        <v>0</v>
      </c>
      <c r="H6" s="18">
        <f t="shared" ref="H6:H7" si="3">G6*1.21</f>
        <v>0</v>
      </c>
    </row>
    <row r="7" spans="1:8">
      <c r="A7" s="9">
        <v>5</v>
      </c>
      <c r="B7" s="5" t="s">
        <v>34</v>
      </c>
      <c r="C7" s="3" t="s">
        <v>42</v>
      </c>
      <c r="D7" s="2" t="s">
        <v>6</v>
      </c>
      <c r="E7" s="17">
        <v>0</v>
      </c>
      <c r="F7" s="2">
        <v>1</v>
      </c>
      <c r="G7" s="17">
        <f t="shared" si="2"/>
        <v>0</v>
      </c>
      <c r="H7" s="18">
        <f t="shared" si="3"/>
        <v>0</v>
      </c>
    </row>
    <row r="8" spans="1:8" ht="20.399999999999999">
      <c r="A8" s="9">
        <v>6</v>
      </c>
      <c r="B8" s="21" t="s">
        <v>44</v>
      </c>
      <c r="C8" s="3" t="s">
        <v>38</v>
      </c>
      <c r="D8" s="2" t="s">
        <v>6</v>
      </c>
      <c r="E8" s="17">
        <v>0</v>
      </c>
      <c r="F8" s="2">
        <v>3</v>
      </c>
      <c r="G8" s="17">
        <f t="shared" si="0"/>
        <v>0</v>
      </c>
      <c r="H8" s="18">
        <f t="shared" si="1"/>
        <v>0</v>
      </c>
    </row>
    <row r="9" spans="1:8" ht="20.399999999999999">
      <c r="A9" s="9">
        <v>7</v>
      </c>
      <c r="B9" s="21" t="s">
        <v>45</v>
      </c>
      <c r="C9" s="3" t="s">
        <v>39</v>
      </c>
      <c r="D9" s="2" t="s">
        <v>6</v>
      </c>
      <c r="E9" s="17">
        <v>0</v>
      </c>
      <c r="F9" s="2">
        <v>1</v>
      </c>
      <c r="G9" s="17">
        <f t="shared" si="0"/>
        <v>0</v>
      </c>
      <c r="H9" s="18">
        <f t="shared" si="1"/>
        <v>0</v>
      </c>
    </row>
    <row r="10" spans="1:8" ht="20.399999999999999">
      <c r="A10" s="9">
        <v>8</v>
      </c>
      <c r="B10" s="21" t="s">
        <v>46</v>
      </c>
      <c r="C10" s="3" t="s">
        <v>39</v>
      </c>
      <c r="D10" s="2" t="s">
        <v>6</v>
      </c>
      <c r="E10" s="17">
        <v>0</v>
      </c>
      <c r="F10" s="2">
        <v>10</v>
      </c>
      <c r="G10" s="17">
        <f t="shared" si="0"/>
        <v>0</v>
      </c>
      <c r="H10" s="18">
        <f t="shared" si="1"/>
        <v>0</v>
      </c>
    </row>
    <row r="11" spans="1:8" ht="20.399999999999999">
      <c r="A11" s="9">
        <v>9</v>
      </c>
      <c r="B11" s="21" t="s">
        <v>47</v>
      </c>
      <c r="C11" s="3" t="s">
        <v>40</v>
      </c>
      <c r="D11" s="2" t="s">
        <v>6</v>
      </c>
      <c r="E11" s="17">
        <v>0</v>
      </c>
      <c r="F11" s="2">
        <v>10</v>
      </c>
      <c r="G11" s="17">
        <f t="shared" si="0"/>
        <v>0</v>
      </c>
      <c r="H11" s="18">
        <f t="shared" si="1"/>
        <v>0</v>
      </c>
    </row>
    <row r="12" spans="1:8" ht="36" customHeight="1">
      <c r="A12" s="9">
        <v>10</v>
      </c>
      <c r="B12" s="5" t="s">
        <v>7</v>
      </c>
      <c r="C12" s="3" t="s">
        <v>8</v>
      </c>
      <c r="D12" s="2" t="s">
        <v>6</v>
      </c>
      <c r="E12" s="17">
        <v>0</v>
      </c>
      <c r="F12" s="2">
        <v>1</v>
      </c>
      <c r="G12" s="17">
        <f t="shared" ref="G12:G18" si="4">E12*F12</f>
        <v>0</v>
      </c>
      <c r="H12" s="18">
        <f t="shared" ref="H12:H19" si="5">G12*1.21</f>
        <v>0</v>
      </c>
    </row>
    <row r="13" spans="1:8" ht="22.8" customHeight="1">
      <c r="A13" s="9">
        <v>11</v>
      </c>
      <c r="B13" s="6" t="s">
        <v>11</v>
      </c>
      <c r="C13" s="3" t="s">
        <v>31</v>
      </c>
      <c r="D13" s="2" t="s">
        <v>6</v>
      </c>
      <c r="E13" s="17">
        <v>0</v>
      </c>
      <c r="F13" s="2">
        <v>1</v>
      </c>
      <c r="G13" s="17">
        <f t="shared" si="4"/>
        <v>0</v>
      </c>
      <c r="H13" s="18">
        <f t="shared" si="5"/>
        <v>0</v>
      </c>
    </row>
    <row r="14" spans="1:8" ht="34.200000000000003" customHeight="1">
      <c r="A14" s="9">
        <v>12</v>
      </c>
      <c r="B14" s="7" t="s">
        <v>12</v>
      </c>
      <c r="C14" s="8" t="s">
        <v>35</v>
      </c>
      <c r="D14" s="2" t="s">
        <v>6</v>
      </c>
      <c r="E14" s="17">
        <v>0</v>
      </c>
      <c r="F14" s="2">
        <v>1</v>
      </c>
      <c r="G14" s="17">
        <f t="shared" si="4"/>
        <v>0</v>
      </c>
      <c r="H14" s="18">
        <f t="shared" si="5"/>
        <v>0</v>
      </c>
    </row>
    <row r="15" spans="1:8" ht="25.8" customHeight="1">
      <c r="A15" s="9">
        <v>13</v>
      </c>
      <c r="B15" s="7" t="s">
        <v>13</v>
      </c>
      <c r="C15" s="8" t="s">
        <v>14</v>
      </c>
      <c r="D15" s="2" t="s">
        <v>6</v>
      </c>
      <c r="E15" s="17">
        <v>0</v>
      </c>
      <c r="F15" s="2">
        <v>1</v>
      </c>
      <c r="G15" s="17">
        <f t="shared" si="4"/>
        <v>0</v>
      </c>
      <c r="H15" s="18">
        <f t="shared" si="5"/>
        <v>0</v>
      </c>
    </row>
    <row r="16" spans="1:8" ht="25.8" customHeight="1">
      <c r="A16" s="9">
        <v>14</v>
      </c>
      <c r="B16" s="7" t="s">
        <v>15</v>
      </c>
      <c r="C16" s="8" t="s">
        <v>16</v>
      </c>
      <c r="D16" s="2" t="s">
        <v>6</v>
      </c>
      <c r="E16" s="17">
        <v>0</v>
      </c>
      <c r="F16" s="2">
        <v>1</v>
      </c>
      <c r="G16" s="17">
        <f t="shared" si="4"/>
        <v>0</v>
      </c>
      <c r="H16" s="18">
        <f t="shared" si="5"/>
        <v>0</v>
      </c>
    </row>
    <row r="17" spans="1:8" ht="33" customHeight="1">
      <c r="A17" s="9">
        <v>15</v>
      </c>
      <c r="B17" s="7" t="s">
        <v>17</v>
      </c>
      <c r="C17" s="8" t="s">
        <v>18</v>
      </c>
      <c r="D17" s="2" t="s">
        <v>6</v>
      </c>
      <c r="E17" s="17">
        <v>0</v>
      </c>
      <c r="F17" s="2">
        <v>1</v>
      </c>
      <c r="G17" s="17">
        <f t="shared" si="4"/>
        <v>0</v>
      </c>
      <c r="H17" s="18">
        <f t="shared" si="5"/>
        <v>0</v>
      </c>
    </row>
    <row r="18" spans="1:8" ht="34.200000000000003" customHeight="1">
      <c r="A18" s="9">
        <v>16</v>
      </c>
      <c r="B18" s="7" t="s">
        <v>19</v>
      </c>
      <c r="C18" s="8" t="s">
        <v>20</v>
      </c>
      <c r="D18" s="2" t="s">
        <v>6</v>
      </c>
      <c r="E18" s="17">
        <v>0</v>
      </c>
      <c r="F18" s="2">
        <v>1</v>
      </c>
      <c r="G18" s="17">
        <f t="shared" si="4"/>
        <v>0</v>
      </c>
      <c r="H18" s="18">
        <f t="shared" si="5"/>
        <v>0</v>
      </c>
    </row>
    <row r="19" spans="1:8" ht="35.4" customHeight="1">
      <c r="A19" s="9">
        <v>17</v>
      </c>
      <c r="B19" s="23" t="s">
        <v>30</v>
      </c>
      <c r="C19" s="22" t="s">
        <v>32</v>
      </c>
      <c r="D19" s="2" t="s">
        <v>6</v>
      </c>
      <c r="E19" s="17">
        <v>0</v>
      </c>
      <c r="F19" s="2">
        <v>1</v>
      </c>
      <c r="G19" s="17">
        <f t="shared" ref="G19" si="6">E19*F19</f>
        <v>0</v>
      </c>
      <c r="H19" s="18">
        <f t="shared" si="5"/>
        <v>0</v>
      </c>
    </row>
    <row r="20" spans="1:8" ht="19.2" customHeight="1" thickBot="1">
      <c r="A20" s="31" t="s">
        <v>22</v>
      </c>
      <c r="B20" s="32"/>
      <c r="C20" s="32"/>
      <c r="D20" s="32"/>
      <c r="E20" s="32"/>
      <c r="F20" s="33"/>
      <c r="G20" s="19">
        <f>SUM(G3:G19)</f>
        <v>0</v>
      </c>
      <c r="H20" s="20">
        <f>SUM(H3:H19)</f>
        <v>0</v>
      </c>
    </row>
    <row r="21" spans="1:8" ht="19.2" customHeight="1" thickBot="1">
      <c r="A21" s="1"/>
      <c r="B21" s="1"/>
      <c r="C21" s="1"/>
      <c r="D21" s="1"/>
      <c r="E21" s="1"/>
      <c r="F21" s="1"/>
      <c r="G21" s="1"/>
      <c r="H21" s="1"/>
    </row>
    <row r="22" spans="1:8" ht="15" thickBot="1">
      <c r="A22" s="34" t="s">
        <v>23</v>
      </c>
      <c r="B22" s="35"/>
      <c r="C22" s="35"/>
      <c r="D22" s="35"/>
      <c r="E22" s="35"/>
      <c r="F22" s="35"/>
      <c r="G22" s="35"/>
      <c r="H22" s="36"/>
    </row>
    <row r="23" spans="1:8">
      <c r="A23" s="1"/>
      <c r="B23" s="1"/>
      <c r="C23" s="1"/>
      <c r="D23" s="37" t="s">
        <v>24</v>
      </c>
      <c r="E23" s="38"/>
      <c r="F23" s="38"/>
      <c r="G23" s="38"/>
      <c r="H23" s="10">
        <f>G20</f>
        <v>0</v>
      </c>
    </row>
    <row r="24" spans="1:8">
      <c r="A24" s="1"/>
      <c r="B24" s="1"/>
      <c r="C24" s="1"/>
      <c r="D24" s="39" t="s">
        <v>25</v>
      </c>
      <c r="E24" s="40"/>
      <c r="F24" s="40"/>
      <c r="G24" s="40"/>
      <c r="H24" s="11">
        <f>H25-H23</f>
        <v>0</v>
      </c>
    </row>
    <row r="25" spans="1:8" ht="15" thickBot="1">
      <c r="A25" s="1"/>
      <c r="B25" s="1"/>
      <c r="C25" s="1"/>
      <c r="D25" s="26" t="s">
        <v>26</v>
      </c>
      <c r="E25" s="27"/>
      <c r="F25" s="27"/>
      <c r="G25" s="27"/>
      <c r="H25" s="12">
        <f>H20</f>
        <v>0</v>
      </c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</sheetData>
  <mergeCells count="6">
    <mergeCell ref="D25:G25"/>
    <mergeCell ref="A1:H1"/>
    <mergeCell ref="A20:F20"/>
    <mergeCell ref="A22:H22"/>
    <mergeCell ref="D23:G23"/>
    <mergeCell ref="D24:G24"/>
  </mergeCells>
  <pageMargins left="0.70866141732283472" right="0.70866141732283472" top="0.39370078740157483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2019-04-18T07:00:02Z</cp:lastPrinted>
  <dcterms:created xsi:type="dcterms:W3CDTF">2019-04-16T06:05:16Z</dcterms:created>
  <dcterms:modified xsi:type="dcterms:W3CDTF">2019-04-18T07:11:31Z</dcterms:modified>
</cp:coreProperties>
</file>